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E Drive\Upload\"/>
    </mc:Choice>
  </mc:AlternateContent>
  <bookViews>
    <workbookView xWindow="0" yWindow="0" windowWidth="19200" windowHeight="11595" firstSheet="41" activeTab="55"/>
  </bookViews>
  <sheets>
    <sheet name="Tables" sheetId="115" r:id="rId1"/>
    <sheet name="1" sheetId="145" r:id="rId2"/>
    <sheet name="2" sheetId="146" r:id="rId3"/>
    <sheet name="3" sheetId="147" r:id="rId4"/>
    <sheet name="4" sheetId="148" r:id="rId5"/>
    <sheet name="5" sheetId="149" r:id="rId6"/>
    <sheet name="6" sheetId="150" r:id="rId7"/>
    <sheet name="7" sheetId="185" r:id="rId8"/>
    <sheet name="8" sheetId="152" r:id="rId9"/>
    <sheet name="9" sheetId="153" r:id="rId10"/>
    <sheet name="10" sheetId="154" r:id="rId11"/>
    <sheet name="11" sheetId="155" r:id="rId12"/>
    <sheet name="12" sheetId="156" r:id="rId13"/>
    <sheet name="13" sheetId="157" r:id="rId14"/>
    <sheet name="14" sheetId="158" r:id="rId15"/>
    <sheet name="15" sheetId="159" r:id="rId16"/>
    <sheet name="16" sheetId="18" r:id="rId17"/>
    <sheet name="17" sheetId="19" r:id="rId18"/>
    <sheet name="18" sheetId="20" r:id="rId19"/>
    <sheet name="19" sheetId="118" r:id="rId20"/>
    <sheet name="20" sheetId="21" r:id="rId21"/>
    <sheet name="21" sheetId="22" r:id="rId22"/>
    <sheet name="22" sheetId="70" r:id="rId23"/>
    <sheet name="23" sheetId="116" r:id="rId24"/>
    <sheet name="24" sheetId="71" r:id="rId25"/>
    <sheet name="25" sheetId="72" r:id="rId26"/>
    <sheet name="26" sheetId="117" r:id="rId27"/>
    <sheet name="27" sheetId="73" r:id="rId28"/>
    <sheet name="28" sheetId="120" r:id="rId29"/>
    <sheet name="29" sheetId="121" r:id="rId30"/>
    <sheet name="30" sheetId="122" r:id="rId31"/>
    <sheet name="31" sheetId="123" r:id="rId32"/>
    <sheet name="32" sheetId="124" r:id="rId33"/>
    <sheet name="33" sheetId="125" r:id="rId34"/>
    <sheet name="34" sheetId="126" r:id="rId35"/>
    <sheet name="35" sheetId="127" r:id="rId36"/>
    <sheet name="36" sheetId="128" r:id="rId37"/>
    <sheet name="37" sheetId="129" r:id="rId38"/>
    <sheet name="38" sheetId="130" r:id="rId39"/>
    <sheet name="39" sheetId="131" r:id="rId40"/>
    <sheet name="40" sheetId="132" r:id="rId41"/>
    <sheet name="41" sheetId="135" r:id="rId42"/>
    <sheet name="42" sheetId="133" r:id="rId43"/>
    <sheet name="43" sheetId="134" r:id="rId44"/>
    <sheet name="44" sheetId="136" r:id="rId45"/>
    <sheet name="45" sheetId="139" r:id="rId46"/>
    <sheet name="46" sheetId="137" r:id="rId47"/>
    <sheet name="47" sheetId="138" r:id="rId48"/>
    <sheet name="48" sheetId="142" r:id="rId49"/>
    <sheet name="49" sheetId="140" r:id="rId50"/>
    <sheet name="50" sheetId="141" r:id="rId51"/>
    <sheet name="51" sheetId="143" r:id="rId52"/>
    <sheet name="52" sheetId="144" r:id="rId53"/>
    <sheet name="53" sheetId="160" r:id="rId54"/>
    <sheet name="54" sheetId="161" r:id="rId55"/>
    <sheet name="55" sheetId="186" r:id="rId56"/>
    <sheet name="56" sheetId="163" r:id="rId57"/>
    <sheet name="57" sheetId="164" r:id="rId58"/>
    <sheet name="58" sheetId="165" r:id="rId59"/>
    <sheet name="59" sheetId="166" r:id="rId60"/>
    <sheet name="60" sheetId="167" r:id="rId61"/>
    <sheet name="61" sheetId="168" r:id="rId62"/>
    <sheet name="62" sheetId="111" r:id="rId63"/>
    <sheet name="63" sheetId="112" r:id="rId64"/>
    <sheet name="64" sheetId="113" r:id="rId65"/>
    <sheet name="65" sheetId="169" r:id="rId66"/>
    <sheet name="66" sheetId="170" r:id="rId67"/>
    <sheet name="67" sheetId="171" r:id="rId68"/>
    <sheet name="68" sheetId="172" r:id="rId69"/>
    <sheet name="69" sheetId="173" r:id="rId70"/>
    <sheet name="70" sheetId="174" r:id="rId71"/>
    <sheet name="71" sheetId="175" r:id="rId72"/>
    <sheet name="72" sheetId="176" r:id="rId73"/>
    <sheet name="73" sheetId="177" r:id="rId74"/>
    <sheet name="74" sheetId="178" r:id="rId75"/>
    <sheet name="75" sheetId="179" r:id="rId76"/>
    <sheet name="76" sheetId="180" r:id="rId77"/>
    <sheet name="77" sheetId="181" r:id="rId78"/>
    <sheet name="78" sheetId="182" r:id="rId79"/>
    <sheet name="79" sheetId="183" r:id="rId80"/>
    <sheet name="80" sheetId="184" r:id="rId81"/>
    <sheet name="81" sheetId="114" r:id="rId82"/>
  </sheets>
  <externalReferences>
    <externalReference r:id="rId83"/>
    <externalReference r:id="rId84"/>
    <externalReference r:id="rId85"/>
  </externalReferences>
  <definedNames>
    <definedName name="_xlnm._FilterDatabase" localSheetId="2" hidden="1">'2'!$A$2:$J$22</definedName>
    <definedName name="_Hlk300751338" localSheetId="55">'55'!#REF!</definedName>
    <definedName name="_xlnm.Print_Area" localSheetId="1">'1'!$A$1:$D$44</definedName>
    <definedName name="_xlnm.Print_Area" localSheetId="10">'10'!$A$1:$J$12</definedName>
    <definedName name="_xlnm.Print_Area" localSheetId="11">'11'!$A$1:$J$11</definedName>
    <definedName name="_xlnm.Print_Area" localSheetId="12">'12'!$A$1:$J$11</definedName>
    <definedName name="_xlnm.Print_Area" localSheetId="13">'13'!$A$1:$J$11</definedName>
    <definedName name="_xlnm.Print_Area" localSheetId="14">'14'!$A$1:$N$12</definedName>
    <definedName name="_xlnm.Print_Area" localSheetId="15">'15'!$A$1:$N$11</definedName>
    <definedName name="_xlnm.Print_Area" localSheetId="16">'16'!$A$1:$E$10</definedName>
    <definedName name="_xlnm.Print_Area" localSheetId="17">'17'!$A$1:$Q$13</definedName>
    <definedName name="_xlnm.Print_Area" localSheetId="18">'18'!$A$1:$Q$13</definedName>
    <definedName name="_xlnm.Print_Area" localSheetId="19">'19'!$A$1:$Q$13</definedName>
    <definedName name="_xlnm.Print_Area" localSheetId="2">'2'!$A$1:$K$28</definedName>
    <definedName name="_xlnm.Print_Area" localSheetId="20">'20'!$A$1:$I$33</definedName>
    <definedName name="_xlnm.Print_Area" localSheetId="21">'21'!$A$1:$G$12</definedName>
    <definedName name="_xlnm.Print_Area" localSheetId="22">'22'!$A$1:$G$12</definedName>
    <definedName name="_xlnm.Print_Area" localSheetId="23">'23'!$A$1:$G$12</definedName>
    <definedName name="_xlnm.Print_Area" localSheetId="24">'24'!$A$1:$K$42</definedName>
    <definedName name="_xlnm.Print_Area" localSheetId="25">'25'!$A$1:$K$61</definedName>
    <definedName name="_xlnm.Print_Area" localSheetId="26">'26'!$A$1:$K$51</definedName>
    <definedName name="_xlnm.Print_Area" localSheetId="27">'27'!$A$1:$K$12</definedName>
    <definedName name="_xlnm.Print_Area" localSheetId="28">'28'!$A$1:$K$15</definedName>
    <definedName name="_xlnm.Print_Area" localSheetId="29">'29'!$A$1:$I$12</definedName>
    <definedName name="_xlnm.Print_Area" localSheetId="3">'3'!$A$1:$K$14</definedName>
    <definedName name="_xlnm.Print_Area" localSheetId="30">'30'!$A$1:$L$18</definedName>
    <definedName name="_xlnm.Print_Area" localSheetId="31">'31'!$A$1:$R$10</definedName>
    <definedName name="_xlnm.Print_Area" localSheetId="32">'32'!$A$1:$R$10</definedName>
    <definedName name="_xlnm.Print_Area" localSheetId="33">'33'!$A$1:$P$10</definedName>
    <definedName name="_xlnm.Print_Area" localSheetId="34">'34'!$A$1:$S$13</definedName>
    <definedName name="_xlnm.Print_Area" localSheetId="35">'35'!$A$1:$S$13</definedName>
    <definedName name="_xlnm.Print_Area" localSheetId="36">'36'!$A$1:$N$12</definedName>
    <definedName name="_xlnm.Print_Area" localSheetId="37">'37'!$A$1:$L$11</definedName>
    <definedName name="_xlnm.Print_Area" localSheetId="38">'38'!$A$1:$L$11</definedName>
    <definedName name="_xlnm.Print_Area" localSheetId="39">'39'!$A$1:$L$11</definedName>
    <definedName name="_xlnm.Print_Area" localSheetId="4">'4'!$A$1:$J$14</definedName>
    <definedName name="_xlnm.Print_Area" localSheetId="40">'40'!$A$1:$M$11</definedName>
    <definedName name="_xlnm.Print_Area" localSheetId="41">'41'!$A$1:$M$12</definedName>
    <definedName name="_xlnm.Print_Area" localSheetId="42">'42'!$A$1:$M$13</definedName>
    <definedName name="_xlnm.Print_Area" localSheetId="43">'43'!$A$1:$M$12</definedName>
    <definedName name="_xlnm.Print_Area" localSheetId="44">'44'!$A$1:$Q$13</definedName>
    <definedName name="_xlnm.Print_Area" localSheetId="45">'45'!$A$1:$P$14</definedName>
    <definedName name="_xlnm.Print_Area" localSheetId="46">'46'!$A$1:$P$13</definedName>
    <definedName name="_xlnm.Print_Area" localSheetId="47">'47'!$A$1:$J$13</definedName>
    <definedName name="_xlnm.Print_Area" localSheetId="48">'48'!$A$1:$J$11</definedName>
    <definedName name="_xlnm.Print_Area" localSheetId="49">'49'!$A$1:$J$11</definedName>
    <definedName name="_xlnm.Print_Area" localSheetId="5">'5'!$A$1:$T$17</definedName>
    <definedName name="_xlnm.Print_Area" localSheetId="50">'50'!$A$1:$J$11</definedName>
    <definedName name="_xlnm.Print_Area" localSheetId="51">'51'!$A$1:$O$14</definedName>
    <definedName name="_xlnm.Print_Area" localSheetId="52">'52'!$A$1:$H$11</definedName>
    <definedName name="_xlnm.Print_Area" localSheetId="53">'53'!$A$1:$G$10</definedName>
    <definedName name="_xlnm.Print_Area" localSheetId="54">'54'!$A$1:$G$11</definedName>
    <definedName name="_xlnm.Print_Area" localSheetId="55">'55'!$A$1:$AD$13</definedName>
    <definedName name="_xlnm.Print_Area" localSheetId="56">'56'!$A$1:$L$11</definedName>
    <definedName name="_xlnm.Print_Area" localSheetId="57">'57'!$A$1:$L$11</definedName>
    <definedName name="_xlnm.Print_Area" localSheetId="58">'58'!$A$1:$M$22</definedName>
    <definedName name="_xlnm.Print_Area" localSheetId="59">'59'!$A$1:$R$24</definedName>
    <definedName name="_xlnm.Print_Area" localSheetId="6">'6'!$A$1:$D$13</definedName>
    <definedName name="_xlnm.Print_Area" localSheetId="60">'60'!$A$1:$K$11</definedName>
    <definedName name="_xlnm.Print_Area" localSheetId="61">'61'!$A$1:$H$18</definedName>
    <definedName name="_xlnm.Print_Area" localSheetId="62">'62'!$A$1:$M$21</definedName>
    <definedName name="_xlnm.Print_Area" localSheetId="63">'63'!$A$1:$L$16</definedName>
    <definedName name="_xlnm.Print_Area" localSheetId="64">'64'!$A$1:$K$21</definedName>
    <definedName name="_xlnm.Print_Area" localSheetId="65">'65'!$A$1:$L$20</definedName>
    <definedName name="_xlnm.Print_Area" localSheetId="66">'66'!$A$1:$J$15</definedName>
    <definedName name="_xlnm.Print_Area" localSheetId="67">'67'!$A$1:$U$13</definedName>
    <definedName name="_xlnm.Print_Area" localSheetId="68">'68'!$A$1:$I$12</definedName>
    <definedName name="_xlnm.Print_Area" localSheetId="69">'69'!$A$1:$M$16</definedName>
    <definedName name="_xlnm.Print_Area" localSheetId="7">'7'!$A$1:$F$33</definedName>
    <definedName name="_xlnm.Print_Area" localSheetId="70">'70'!$A$1:$L$14</definedName>
    <definedName name="_xlnm.Print_Area" localSheetId="71">'71'!$A$1:$S$12</definedName>
    <definedName name="_xlnm.Print_Area" localSheetId="72">'72'!$A$1:$K$12</definedName>
    <definedName name="_xlnm.Print_Area" localSheetId="73">'73'!$A$1:$F$11</definedName>
    <definedName name="_xlnm.Print_Area" localSheetId="74">'74'!$A$1:$J$14</definedName>
    <definedName name="_xlnm.Print_Area" localSheetId="75">'75'!$A$1:$I$13</definedName>
    <definedName name="_xlnm.Print_Area" localSheetId="76">'76'!$A$1:$F$13</definedName>
    <definedName name="_xlnm.Print_Area" localSheetId="77">'77'!$A$1:$H$13</definedName>
    <definedName name="_xlnm.Print_Area" localSheetId="78">'78'!$A$1:$N$45</definedName>
    <definedName name="_xlnm.Print_Area" localSheetId="79">'79'!$A$1:$M$30</definedName>
    <definedName name="_xlnm.Print_Area" localSheetId="8">'8'!$A$1:$T$13</definedName>
    <definedName name="_xlnm.Print_Area" localSheetId="80">'80'!$A$1:$K$19</definedName>
    <definedName name="_xlnm.Print_Area" localSheetId="81">'81'!$A$1:$K$49</definedName>
    <definedName name="_xlnm.Print_Area" localSheetId="9">'9'!$A$1:$N$12</definedName>
    <definedName name="_xlnm.Print_Area" localSheetId="0">Tables!$A$1:$C$91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7" i="186" l="1"/>
  <c r="AF7" i="186"/>
  <c r="AC5" i="186"/>
  <c r="AB5" i="186"/>
  <c r="AA5" i="186"/>
  <c r="Z5" i="186"/>
  <c r="Y5" i="186"/>
  <c r="X5" i="186"/>
  <c r="W5" i="186"/>
  <c r="V5" i="186"/>
  <c r="U5" i="186"/>
  <c r="T5" i="186"/>
  <c r="S5" i="186"/>
  <c r="R5" i="186"/>
  <c r="Q5" i="186"/>
  <c r="P5" i="186"/>
  <c r="O5" i="186"/>
  <c r="N5" i="186"/>
  <c r="M5" i="186"/>
  <c r="L5" i="186"/>
  <c r="K5" i="186"/>
  <c r="J5" i="186"/>
  <c r="I5" i="186"/>
  <c r="H5" i="186"/>
  <c r="G5" i="186"/>
  <c r="F5" i="186"/>
  <c r="E5" i="186"/>
  <c r="D5" i="186"/>
  <c r="C5" i="186"/>
  <c r="B5" i="186"/>
  <c r="D2" i="185"/>
  <c r="B82" i="115" l="1"/>
  <c r="B81" i="115"/>
  <c r="B80" i="115"/>
  <c r="B79" i="115"/>
  <c r="B78" i="115"/>
  <c r="B77" i="115"/>
  <c r="B76" i="115"/>
  <c r="B75" i="115"/>
  <c r="B74" i="115"/>
  <c r="B73" i="115"/>
  <c r="B72" i="115"/>
  <c r="B71" i="115"/>
  <c r="B70" i="115"/>
  <c r="B69" i="115"/>
  <c r="B68" i="115"/>
  <c r="B67" i="115"/>
  <c r="B66" i="115"/>
  <c r="B65" i="115"/>
  <c r="B64" i="115"/>
  <c r="B63" i="115"/>
  <c r="B62" i="115"/>
  <c r="B61" i="115"/>
  <c r="B60" i="115"/>
  <c r="B59" i="115"/>
  <c r="B58" i="115"/>
  <c r="B57" i="115"/>
  <c r="B56" i="115"/>
  <c r="B55" i="115"/>
  <c r="B54" i="115"/>
  <c r="B53" i="115"/>
  <c r="B52" i="115"/>
  <c r="B51" i="115"/>
  <c r="B50" i="115"/>
  <c r="B49" i="115"/>
  <c r="B48" i="115"/>
  <c r="B47" i="115"/>
  <c r="B46" i="115"/>
  <c r="B45" i="115"/>
  <c r="B44" i="115"/>
  <c r="B43" i="115"/>
  <c r="B42" i="115"/>
  <c r="B41" i="115"/>
  <c r="B40" i="115"/>
  <c r="B39" i="115"/>
  <c r="B38" i="115"/>
  <c r="B37" i="115"/>
  <c r="B36" i="115"/>
  <c r="B35" i="115"/>
  <c r="B34" i="115"/>
  <c r="B33" i="115"/>
  <c r="B32" i="115"/>
  <c r="B31" i="115"/>
  <c r="B30" i="115"/>
  <c r="B29" i="115"/>
  <c r="B28" i="115"/>
  <c r="B27" i="115"/>
  <c r="B26" i="115"/>
  <c r="B25" i="115"/>
  <c r="B24" i="115"/>
  <c r="B23" i="115"/>
  <c r="B22" i="115"/>
  <c r="B21" i="115"/>
  <c r="B20" i="115"/>
  <c r="B19" i="115"/>
  <c r="B18" i="115"/>
  <c r="B17" i="115"/>
  <c r="B16" i="115"/>
  <c r="B15" i="115"/>
  <c r="B14" i="115"/>
  <c r="B13" i="115"/>
  <c r="B12" i="115"/>
  <c r="B11" i="115"/>
  <c r="B10" i="115"/>
  <c r="B9" i="115"/>
  <c r="B8" i="115"/>
  <c r="B7" i="115"/>
  <c r="B6" i="115"/>
  <c r="B5" i="115"/>
  <c r="B4" i="115"/>
  <c r="B3" i="115"/>
  <c r="B2" i="115"/>
</calcChain>
</file>

<file path=xl/sharedStrings.xml><?xml version="1.0" encoding="utf-8"?>
<sst xmlns="http://schemas.openxmlformats.org/spreadsheetml/2006/main" count="2397" uniqueCount="1021">
  <si>
    <t>Tables</t>
  </si>
  <si>
    <t>Table 1: SEBI Registered Market Intermediaries/Institutions</t>
  </si>
  <si>
    <t>Table 4: Substantial Acquisition of Shares and Takeovers</t>
  </si>
  <si>
    <t xml:space="preserve">Table 5: Capital Raised from the Primary Market through though Public and Rights Issues </t>
  </si>
  <si>
    <t>Table 6: Issues Listed on SME Platform</t>
  </si>
  <si>
    <t xml:space="preserve">Table 7: Industry-wise Classification of Capital Raised through Public and Rights Issues </t>
  </si>
  <si>
    <t xml:space="preserve">Table 8: Sector-wise and Region-wise Distribution of Capital Mobilised through Public and Rights Issues </t>
  </si>
  <si>
    <t xml:space="preserve">Table 9: Size-wise Classification of Capital Raised through Public and Rights Issues </t>
  </si>
  <si>
    <t>Table 10: Capital Raised by Listed Companies from the Primary Market through QIPs</t>
  </si>
  <si>
    <t>Table 11: Preferential Allotments Listed at BSE and NSE</t>
  </si>
  <si>
    <t>Table 12: Private Placement of Corporate Debt Reported to BSE and NSE</t>
  </si>
  <si>
    <t>Table 13: Trading in the Corporate Debt Market</t>
  </si>
  <si>
    <t>Table 14: Ratings Assigned for Long-term Corporate Debt Securities (Maturity ≥ 1 year)</t>
  </si>
  <si>
    <t>Table 15: Review of Accepted Ratings of Corporate Debt Securities (Maturity ≥ 1 year)</t>
  </si>
  <si>
    <t xml:space="preserve">Table 17: Trends in Cash Segment of BSE </t>
  </si>
  <si>
    <t xml:space="preserve">Table 18: Trends in Cash Segment of NSE </t>
  </si>
  <si>
    <t>1. Na = Not Applicable</t>
  </si>
  <si>
    <t>2. NA: Not Available</t>
  </si>
  <si>
    <t>3. 1 crore = 10 million = 100 lakh.</t>
  </si>
  <si>
    <t>5. The data for the current month is provisional.</t>
  </si>
  <si>
    <t xml:space="preserve">Market Intermediaries </t>
  </si>
  <si>
    <t>Stock Exchanges (Cash Market)</t>
  </si>
  <si>
    <t>Stock Exchanges (Equity Derivatives Market)</t>
  </si>
  <si>
    <t>Stock Exchanges (Currency Derivatives Market)</t>
  </si>
  <si>
    <t>Brokers (Cash Segment)*</t>
  </si>
  <si>
    <t>Corporate Brokers (Cash Segment)*</t>
  </si>
  <si>
    <t xml:space="preserve">Brokers (Equity Derivatives Market) </t>
  </si>
  <si>
    <t>Brokers (Currency Derivatives Market)</t>
  </si>
  <si>
    <t>Brokers (Debt Segment)</t>
  </si>
  <si>
    <t>Foreign Portfolio Investors (FPIs)</t>
  </si>
  <si>
    <t>Deemed FPIs</t>
  </si>
  <si>
    <t>Custodians</t>
  </si>
  <si>
    <t>Depositories</t>
  </si>
  <si>
    <t>Merchant Bankers</t>
  </si>
  <si>
    <t>Bankers to an Issue</t>
  </si>
  <si>
    <t>Underwriters</t>
  </si>
  <si>
    <t>Debenture Trustees</t>
  </si>
  <si>
    <t>Credit Rating Agencies</t>
  </si>
  <si>
    <t>KYC Registration Agency (KRA)</t>
  </si>
  <si>
    <t>Registrars to an Issue &amp; Share Transfer Agents</t>
  </si>
  <si>
    <t>Venture Capital Funds</t>
  </si>
  <si>
    <t>Foreign Venture Capital Investors</t>
  </si>
  <si>
    <t>Alternative Investment Funds</t>
  </si>
  <si>
    <t>Portfolio Managers</t>
  </si>
  <si>
    <t>Mutual Funds</t>
  </si>
  <si>
    <t>Investment Advisors</t>
  </si>
  <si>
    <t>Collective Investment Management Company</t>
  </si>
  <si>
    <t xml:space="preserve">Approved Intermediaries (Stock Lending Schemes) </t>
  </si>
  <si>
    <t>STP (Centralised Hub)</t>
  </si>
  <si>
    <t>STP Service Providers</t>
  </si>
  <si>
    <t xml:space="preserve">Notes: </t>
  </si>
  <si>
    <t>Source: SEBI, NSDL.</t>
  </si>
  <si>
    <t>S.No.</t>
  </si>
  <si>
    <t>Name of the Issuer/
Company</t>
  </si>
  <si>
    <t>Type of 
Issue</t>
  </si>
  <si>
    <t>Type of 
Instrument</t>
  </si>
  <si>
    <t xml:space="preserve">No. of Shares
Issued </t>
  </si>
  <si>
    <r>
      <t>Face Value
 (</t>
    </r>
    <r>
      <rPr>
        <b/>
        <sz val="10"/>
        <rFont val="Rupee Foradian"/>
        <family val="2"/>
      </rPr>
      <t>`</t>
    </r>
    <r>
      <rPr>
        <b/>
        <sz val="10"/>
        <rFont val="Garamond"/>
        <family val="1"/>
      </rPr>
      <t>)</t>
    </r>
  </si>
  <si>
    <r>
      <t>Premium Value    
 (</t>
    </r>
    <r>
      <rPr>
        <b/>
        <sz val="10"/>
        <rFont val="Rupee Foradian"/>
        <family val="2"/>
      </rPr>
      <t>`</t>
    </r>
    <r>
      <rPr>
        <b/>
        <sz val="10"/>
        <rFont val="Garamond"/>
        <family val="1"/>
      </rPr>
      <t>)</t>
    </r>
  </si>
  <si>
    <r>
      <t>Issue Price (</t>
    </r>
    <r>
      <rPr>
        <b/>
        <sz val="10"/>
        <rFont val="Rupee Foradian"/>
        <family val="2"/>
      </rPr>
      <t>`</t>
    </r>
    <r>
      <rPr>
        <b/>
        <sz val="10"/>
        <rFont val="Garamond"/>
        <family val="1"/>
      </rPr>
      <t>)</t>
    </r>
  </si>
  <si>
    <t>Rights</t>
  </si>
  <si>
    <t>Source: SEBI.</t>
  </si>
  <si>
    <t>Target Company</t>
  </si>
  <si>
    <t>Acquirer</t>
  </si>
  <si>
    <t>Offer Opening 
Date</t>
  </si>
  <si>
    <t>Offer 
Closing Date</t>
  </si>
  <si>
    <t xml:space="preserve">Offer Size </t>
  </si>
  <si>
    <r>
      <t>Offer
 Price 
(</t>
    </r>
    <r>
      <rPr>
        <b/>
        <sz val="10"/>
        <rFont val="Rupee Foradian"/>
        <family val="2"/>
      </rPr>
      <t>`</t>
    </r>
    <r>
      <rPr>
        <b/>
        <sz val="10"/>
        <rFont val="Garamond"/>
        <family val="1"/>
      </rPr>
      <t>) per share</t>
    </r>
  </si>
  <si>
    <t>No. of 
Shares</t>
  </si>
  <si>
    <t>Percent of Equity 
Capital</t>
  </si>
  <si>
    <t>Year/Month</t>
  </si>
  <si>
    <t>Open Offers</t>
  </si>
  <si>
    <t>Objectives</t>
  </si>
  <si>
    <t>Total</t>
  </si>
  <si>
    <t>Change in Control 
of Management</t>
  </si>
  <si>
    <t>Consolidation of
 Holdings</t>
  </si>
  <si>
    <t>Substantial 
Acquisition</t>
  </si>
  <si>
    <t>No. of offers</t>
  </si>
  <si>
    <t>Year/ Month</t>
  </si>
  <si>
    <t xml:space="preserve"> Category-wise</t>
  </si>
  <si>
    <t>Issue-type</t>
  </si>
  <si>
    <t>Instrument-wise</t>
  </si>
  <si>
    <t xml:space="preserve">Public </t>
  </si>
  <si>
    <t xml:space="preserve">      Listed</t>
  </si>
  <si>
    <t>IPOs</t>
  </si>
  <si>
    <t>Equities</t>
  </si>
  <si>
    <t xml:space="preserve">   CCPS/FCDs*</t>
  </si>
  <si>
    <t>Debt</t>
  </si>
  <si>
    <t>At Par</t>
  </si>
  <si>
    <t>At Premium</t>
  </si>
  <si>
    <t>No. of issues</t>
  </si>
  <si>
    <t>No. of issue</t>
  </si>
  <si>
    <t>Source: SEBI</t>
  </si>
  <si>
    <t>Industry</t>
  </si>
  <si>
    <t>Cement &amp; Construction</t>
  </si>
  <si>
    <t>Chemical</t>
  </si>
  <si>
    <t>Engineering</t>
  </si>
  <si>
    <t>Entertainment</t>
  </si>
  <si>
    <t>Food Processing</t>
  </si>
  <si>
    <t>Telecommunication</t>
  </si>
  <si>
    <t>Textile</t>
  </si>
  <si>
    <t>Others</t>
  </si>
  <si>
    <t>Year/
Month</t>
  </si>
  <si>
    <t xml:space="preserve"> Total</t>
  </si>
  <si>
    <t>Sector-wise</t>
  </si>
  <si>
    <t>Region-wise</t>
  </si>
  <si>
    <t xml:space="preserve"> Private</t>
  </si>
  <si>
    <t xml:space="preserve"> Public</t>
  </si>
  <si>
    <t xml:space="preserve"> Northern</t>
  </si>
  <si>
    <t xml:space="preserve"> Eastern</t>
  </si>
  <si>
    <t>Western</t>
  </si>
  <si>
    <t>Southern</t>
  </si>
  <si>
    <t xml:space="preserve">Year/
Month </t>
  </si>
  <si>
    <t xml:space="preserve">  &lt; 5 crore</t>
  </si>
  <si>
    <t>≥ 5crore - &lt; 10crore</t>
  </si>
  <si>
    <t xml:space="preserve">  ≥ 10 crore - &lt; 50 crore</t>
  </si>
  <si>
    <t xml:space="preserve">  ≥ 50 crore - &lt; 100 crore</t>
  </si>
  <si>
    <t xml:space="preserve">   ≥ 100 crore</t>
  </si>
  <si>
    <t>Year/           Month</t>
  </si>
  <si>
    <t>NSE</t>
  </si>
  <si>
    <t>BSE</t>
  </si>
  <si>
    <t>Source: BSE and NSE.</t>
  </si>
  <si>
    <t>No. of Issues</t>
  </si>
  <si>
    <t xml:space="preserve"> </t>
  </si>
  <si>
    <t>MSEI</t>
  </si>
  <si>
    <t>No. of Trades</t>
  </si>
  <si>
    <t>Investment Grade</t>
  </si>
  <si>
    <t>Non-Investment Grade</t>
  </si>
  <si>
    <t>Highest Safety (AAA)</t>
  </si>
  <si>
    <t>High Safety (AA)</t>
  </si>
  <si>
    <t>Adequate Safety (A)</t>
  </si>
  <si>
    <t>Moderate Safety (BBB)</t>
  </si>
  <si>
    <t>Source: Credit Rating Agencies.</t>
  </si>
  <si>
    <t xml:space="preserve">   Grade 
Period</t>
  </si>
  <si>
    <t>Upgraded</t>
  </si>
  <si>
    <t>Downgraded</t>
  </si>
  <si>
    <t>Reaffirmed</t>
  </si>
  <si>
    <t>Rating Watch</t>
  </si>
  <si>
    <t>Withdrawn/ Suspended</t>
  </si>
  <si>
    <t>Stock Exchanges</t>
  </si>
  <si>
    <t>Ahmedabad</t>
  </si>
  <si>
    <t>Source:  Exchanges.</t>
  </si>
  <si>
    <t>Year/      Month</t>
  </si>
  <si>
    <t xml:space="preserve">No. of Companies Listed </t>
  </si>
  <si>
    <t xml:space="preserve">No. of Companies Permitted* </t>
  </si>
  <si>
    <t xml:space="preserve">No. of companies traded </t>
  </si>
  <si>
    <t>No. of Trading Days</t>
  </si>
  <si>
    <t>No. of Trades (Lakh)</t>
  </si>
  <si>
    <t>Traded Quantity (Lakh)</t>
  </si>
  <si>
    <r>
      <t>Average Trade Size (</t>
    </r>
    <r>
      <rPr>
        <b/>
        <sz val="10"/>
        <rFont val="Rupee Foradian"/>
        <family val="2"/>
      </rPr>
      <t>`</t>
    </r>
    <r>
      <rPr>
        <b/>
        <sz val="10"/>
        <rFont val="Garamond"/>
        <family val="1"/>
      </rPr>
      <t>)</t>
    </r>
  </si>
  <si>
    <t>Demat Securities Traded (Lakh)</t>
  </si>
  <si>
    <t xml:space="preserve">S&amp;P BSE Sensex </t>
  </si>
  <si>
    <t>High</t>
  </si>
  <si>
    <t>Low</t>
  </si>
  <si>
    <t>Close</t>
  </si>
  <si>
    <t>Source: BSE .</t>
  </si>
  <si>
    <t>Year/         Month</t>
  </si>
  <si>
    <t xml:space="preserve">No. of Companies Permitted </t>
  </si>
  <si>
    <t>No. of Companies Traded</t>
  </si>
  <si>
    <t>Source: NSE</t>
  </si>
  <si>
    <t xml:space="preserve">          (Percentage share in Turnover)</t>
  </si>
  <si>
    <t>City</t>
  </si>
  <si>
    <t>Stock Exchange/City</t>
  </si>
  <si>
    <t>Bengaluru</t>
  </si>
  <si>
    <t>Vadodra</t>
  </si>
  <si>
    <t>Bhubneshwar</t>
  </si>
  <si>
    <t>Chennai</t>
  </si>
  <si>
    <t>Ernakulum</t>
  </si>
  <si>
    <t>Coimbatore</t>
  </si>
  <si>
    <t>New Delhi</t>
  </si>
  <si>
    <t>Guwahati</t>
  </si>
  <si>
    <t>Hyderabad</t>
  </si>
  <si>
    <t>Indore</t>
  </si>
  <si>
    <t>Jaipur</t>
  </si>
  <si>
    <t>Kanpur</t>
  </si>
  <si>
    <t>Kolkata</t>
  </si>
  <si>
    <t>Ludhiana</t>
  </si>
  <si>
    <t>Mangalore</t>
  </si>
  <si>
    <t>Mumbai</t>
  </si>
  <si>
    <t>Patna</t>
  </si>
  <si>
    <t>Pune</t>
  </si>
  <si>
    <t>Rajkot</t>
  </si>
  <si>
    <t>Percentage Share in Turnover</t>
  </si>
  <si>
    <t>Proprietary</t>
  </si>
  <si>
    <t>FPI</t>
  </si>
  <si>
    <t>Banks</t>
  </si>
  <si>
    <t xml:space="preserve">Source: BSE. </t>
  </si>
  <si>
    <t>`</t>
  </si>
  <si>
    <t>Source: NSE.</t>
  </si>
  <si>
    <t>Source: BSE.</t>
  </si>
  <si>
    <t xml:space="preserve">Source: NSE. </t>
  </si>
  <si>
    <t>Name of Security</t>
  </si>
  <si>
    <t xml:space="preserve">Weightage (Percent)   </t>
  </si>
  <si>
    <t>Beta</t>
  </si>
  <si>
    <r>
      <t>R</t>
    </r>
    <r>
      <rPr>
        <b/>
        <vertAlign val="superscript"/>
        <sz val="10"/>
        <rFont val="Garamond"/>
        <family val="1"/>
      </rPr>
      <t>2</t>
    </r>
  </si>
  <si>
    <t>Daily Volatility (Percent)</t>
  </si>
  <si>
    <t>Monthly Return (Percent)</t>
  </si>
  <si>
    <t xml:space="preserve">Impact Cost (Percent) </t>
  </si>
  <si>
    <t>Notes: 1. Beta &amp; R2 are calculated for the trailing 12 months. Beta measures the  degree to which any portfolio of stocks is affected as compared to the effect on the market as a whole.</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</si>
  <si>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</si>
  <si>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</si>
  <si>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</si>
  <si>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r>
      <t xml:space="preserve">5. The above is calculated for a month for the portfolio size of </t>
    </r>
    <r>
      <rPr>
        <b/>
        <sz val="9"/>
        <color indexed="8"/>
        <rFont val="Rupee Foradian"/>
        <family val="2"/>
      </rPr>
      <t xml:space="preserve">` </t>
    </r>
    <r>
      <rPr>
        <b/>
        <sz val="9"/>
        <color indexed="8"/>
        <rFont val="Garamond"/>
        <family val="1"/>
      </rPr>
      <t>5 lakh.  It is calculated for the current month.</t>
    </r>
  </si>
  <si>
    <t>Notes: 1. Beta &amp; R2 are calculated for the the trailing 12 months. Beta measures the  degree to which any portfolio of stocks is affected as compared to the effect on the market as a whole.</t>
  </si>
  <si>
    <t>3. Volatility is the standard deviation of the daily returns for the the trailing 12 months.</t>
  </si>
  <si>
    <t>Advances</t>
  </si>
  <si>
    <t>Declines</t>
  </si>
  <si>
    <t>Advance / Decline Ratio</t>
  </si>
  <si>
    <t xml:space="preserve">Note: Advance/Decline is calculated based on the average price methodology.                                                                           </t>
  </si>
  <si>
    <t>Stock Exchanges (Commodity Derivatives Market)</t>
  </si>
  <si>
    <t>Brokers (Commodity Derivatives Market)</t>
  </si>
  <si>
    <t>Sub-brokers (Cash Segment)*</t>
  </si>
  <si>
    <t>Notes: 1. * Excludes Mutual Fund Schemes from Feb 2013. 2. Market capitalisation pertains to the number of companies traded.</t>
  </si>
  <si>
    <t>Notes: 1. Demat turnover includes turnover of all securities which are available for trading in Demat mode. 2. Market capitalisation pertains to the number of companies traded.</t>
  </si>
  <si>
    <t>1. The city-wise distribution of turnover is based on the cities uploaded in the UCC database of the Exchange for clientele trades and member's registered office city for proprietary trades.</t>
  </si>
  <si>
    <t>Note: 1. All the issues are compiled from the Prospectus’ of Issuer Companies filed with SEBI.</t>
  </si>
  <si>
    <t>Both NSE and BSE</t>
  </si>
  <si>
    <t xml:space="preserve">INFOSYS LTD </t>
  </si>
  <si>
    <t xml:space="preserve">HDFC BANK   </t>
  </si>
  <si>
    <t xml:space="preserve">ITC LTD.    </t>
  </si>
  <si>
    <t xml:space="preserve">HDFC        </t>
  </si>
  <si>
    <t xml:space="preserve">RELIANCE    </t>
  </si>
  <si>
    <t xml:space="preserve">ICICI BANK  </t>
  </si>
  <si>
    <t xml:space="preserve">TCS LTD.    </t>
  </si>
  <si>
    <t>LARSEN &amp; TOU</t>
  </si>
  <si>
    <t xml:space="preserve">SUN PHARMA. </t>
  </si>
  <si>
    <t xml:space="preserve">AXIS BANK   </t>
  </si>
  <si>
    <t xml:space="preserve">TATA MOTORS </t>
  </si>
  <si>
    <t xml:space="preserve">HIND UNI LT </t>
  </si>
  <si>
    <t xml:space="preserve">MAH &amp; MAH   </t>
  </si>
  <si>
    <t xml:space="preserve">STATE BANK  </t>
  </si>
  <si>
    <t xml:space="preserve">BHARTI ARTL </t>
  </si>
  <si>
    <t xml:space="preserve">MARUTISUZUK </t>
  </si>
  <si>
    <t xml:space="preserve">DR.REDDY'S  </t>
  </si>
  <si>
    <t xml:space="preserve">ONGC CORPN  </t>
  </si>
  <si>
    <t>ASIAN PAINTS</t>
  </si>
  <si>
    <t xml:space="preserve">COAL INDIA  </t>
  </si>
  <si>
    <t xml:space="preserve">WIPRO LTD.  </t>
  </si>
  <si>
    <t xml:space="preserve">HEROMOTOCO  </t>
  </si>
  <si>
    <t xml:space="preserve">BAJAJ AUTO  </t>
  </si>
  <si>
    <t xml:space="preserve">NTPC LTD    </t>
  </si>
  <si>
    <t xml:space="preserve">TATA STEEL  </t>
  </si>
  <si>
    <t xml:space="preserve">ADANI PORTS </t>
  </si>
  <si>
    <t>Airlines</t>
  </si>
  <si>
    <t>Automobile</t>
  </si>
  <si>
    <t>Banking and Finance</t>
  </si>
  <si>
    <t>Consumer Services</t>
  </si>
  <si>
    <t>Financial Services</t>
  </si>
  <si>
    <t>Healthcare and pharma</t>
  </si>
  <si>
    <t>Hotels</t>
  </si>
  <si>
    <t xml:space="preserve">Information Technology </t>
  </si>
  <si>
    <t>Misc.</t>
  </si>
  <si>
    <t>Roads &amp; Highways</t>
  </si>
  <si>
    <t>Infrastructure Investment Trusts (InVIT)</t>
  </si>
  <si>
    <t xml:space="preserve">      Grade
Period</t>
  </si>
  <si>
    <t>Power</t>
  </si>
  <si>
    <t>Oil &amp; Natural Gas</t>
  </si>
  <si>
    <t>No. of  issues</t>
  </si>
  <si>
    <t xml:space="preserve">Nifty 50 Index </t>
  </si>
  <si>
    <t xml:space="preserve">POWER GRID  </t>
  </si>
  <si>
    <t>Depository Participants-NSDL                                 </t>
  </si>
  <si>
    <t>Depository Participants-CDSL</t>
  </si>
  <si>
    <t>Research Analysts</t>
  </si>
  <si>
    <t>HDFC BANK LTD.</t>
  </si>
  <si>
    <t>HOUSING DEVELOPMENT FINANCE CORPORATION LTD.</t>
  </si>
  <si>
    <t>I T C LTD.</t>
  </si>
  <si>
    <t>INFOSYS LTD.</t>
  </si>
  <si>
    <t>RELIANCE INDUSTRIES LTD.</t>
  </si>
  <si>
    <t>ICICI BANK LTD.</t>
  </si>
  <si>
    <t>TATA CONSULTANCY SERVICES LTD.</t>
  </si>
  <si>
    <t>LARSEN &amp; TOUBRO LTD.</t>
  </si>
  <si>
    <t>TATA MOTORS LTD.</t>
  </si>
  <si>
    <t>AXIS BANK LTD.</t>
  </si>
  <si>
    <t>KOTAK MAHINDRA BANK LTD.</t>
  </si>
  <si>
    <t>SUN PHARMACEUTICAL INDUSTRIES LTD.</t>
  </si>
  <si>
    <t>STATE BANK OF INDIA</t>
  </si>
  <si>
    <t>MARUTI SUZUKI INDIA LTD.</t>
  </si>
  <si>
    <t>MAHINDRA &amp; MAHINDRA LTD.</t>
  </si>
  <si>
    <t>HINDUSTAN UNILEVER LTD.</t>
  </si>
  <si>
    <t>INDUSIND BANK LTD.</t>
  </si>
  <si>
    <t>ASIAN PAINTS LTD.</t>
  </si>
  <si>
    <t>HERO MOTOCORP LTD.</t>
  </si>
  <si>
    <t>YES BANK LTD.</t>
  </si>
  <si>
    <t>HCL TECHNOLOGIES LTD.</t>
  </si>
  <si>
    <t>BHARTI AIRTEL LTD.</t>
  </si>
  <si>
    <t>OIL &amp; NATURAL GAS CORPORATION LTD.</t>
  </si>
  <si>
    <t>COAL INDIA LTD.</t>
  </si>
  <si>
    <t>ULTRATECH CEMENT LTD.</t>
  </si>
  <si>
    <t>BAJAJ AUTO LTD.</t>
  </si>
  <si>
    <t>POWER GRID CORPORATION OF INDIA LTD.</t>
  </si>
  <si>
    <t>NTPC LTD.</t>
  </si>
  <si>
    <t>DR. REDDY'S LABORATORIES LTD.</t>
  </si>
  <si>
    <t>LUPIN LTD.</t>
  </si>
  <si>
    <t>WIPRO LTD.</t>
  </si>
  <si>
    <t>BHARAT PETROLEUM CORPORATION LTD.</t>
  </si>
  <si>
    <t>EICHER MOTORS LTD.</t>
  </si>
  <si>
    <t>ZEE ENTERTAINMENT ENTERPRISES LTD.</t>
  </si>
  <si>
    <t>CIPLA LTD.</t>
  </si>
  <si>
    <t>TECH MAHINDRA LTD.</t>
  </si>
  <si>
    <t>TATA STEEL LTD.</t>
  </si>
  <si>
    <t>ADANI PORTS AND SPECIAL ECONOMIC ZONE LTD.</t>
  </si>
  <si>
    <t>HINDALCO INDUSTRIES LTD.</t>
  </si>
  <si>
    <t>BHARTI INFRATEL LTD.</t>
  </si>
  <si>
    <t>GAIL (INDIA) LTD.</t>
  </si>
  <si>
    <t>Notes: 1. The total provides category-wise total of any of the three sub-categories viz. public plus rights or issuer-type(listed plus IPOs) or instrument-wise(equities plus CCPS/FCDs plus debt). 2. Amount for public debt issue for last two months is provisional and may get updated 3. All the Issues are compiled from the Prospectus’ of Issuer Companies filed with SEBI. 4. * CCPS: Compulsory Convertible Preference Shares, FCDs: Fully Convertible Debentures.</t>
  </si>
  <si>
    <t>Insurance</t>
  </si>
  <si>
    <t xml:space="preserve">N.B.: </t>
  </si>
  <si>
    <t>Table 16: Distribution of Turnover on Cash Segments of Exchanges (₹ crore)</t>
  </si>
  <si>
    <t xml:space="preserve">Notional value of ODIs on Equity, Debt &amp; Derivatives </t>
  </si>
  <si>
    <t xml:space="preserve">Notional value of ODIs on Equity &amp; Debt  excluding Derivatives </t>
  </si>
  <si>
    <t>Assets Under Custody of FPIs/Deemed FPIs</t>
  </si>
  <si>
    <t>Notional value of ODIs on Equity, Debt &amp; Derivatives as % of  Assets Under Custody of FPIs/Deemed FPIs</t>
  </si>
  <si>
    <t>Notional value of ODIs on Equity &amp; Debt  excluding Derivatives as % of  Assets Under Custody of FPIs/Deemed FPIs</t>
  </si>
  <si>
    <t xml:space="preserve">       Client
Period</t>
  </si>
  <si>
    <t xml:space="preserve">FPIs </t>
  </si>
  <si>
    <t>Foreign Depositories</t>
  </si>
  <si>
    <t>FDI Investments</t>
  </si>
  <si>
    <t>Foreign Venture Capital Investments</t>
  </si>
  <si>
    <t>OCBs</t>
  </si>
  <si>
    <t>NRIs</t>
  </si>
  <si>
    <t>Corporates</t>
  </si>
  <si>
    <t>Insurance Companies</t>
  </si>
  <si>
    <t>Local Pension Funds</t>
  </si>
  <si>
    <t xml:space="preserve">Financial Institutions </t>
  </si>
  <si>
    <t>No.</t>
  </si>
  <si>
    <t xml:space="preserve">Notes: 1. With the commencement of FPI Regime from June 1, 2014, the erstwhile FIIs, Sub Accounts and QFIs are merged into a new investor class termed as “Foreign Portfolio Investors (FPIs)”. </t>
  </si>
  <si>
    <t>2. "Others" include Portfolio manager, partnership firm, trusts, depository receipts, AIFs, FCCB, HUFs, Brokers etc.</t>
  </si>
  <si>
    <t>Source: Custodians.</t>
  </si>
  <si>
    <t>Gross Mobilisation</t>
  </si>
  <si>
    <t>Redemption</t>
  </si>
  <si>
    <t>Net Inflow/Outflow</t>
  </si>
  <si>
    <t>Assets at the
 End of Period</t>
  </si>
  <si>
    <t>Pvt. 
Sector</t>
  </si>
  <si>
    <t>Public
 Sector</t>
  </si>
  <si>
    <t xml:space="preserve">Total </t>
  </si>
  <si>
    <t>Pvt.
 Sector</t>
  </si>
  <si>
    <t>Scheme</t>
  </si>
  <si>
    <t xml:space="preserve">Assets at the end of period
</t>
  </si>
  <si>
    <t>Sale</t>
  </si>
  <si>
    <t>Purchase</t>
  </si>
  <si>
    <t>Net</t>
  </si>
  <si>
    <t>Open-ended</t>
  </si>
  <si>
    <t>Close-ended</t>
  </si>
  <si>
    <t>Interval</t>
  </si>
  <si>
    <t xml:space="preserve">Type </t>
  </si>
  <si>
    <t>Upto Jan 17</t>
  </si>
  <si>
    <t>Assets at the end of Period</t>
  </si>
  <si>
    <t>A. Income/Debt Oriented Schemes 
     (i+ii+iii+iv)</t>
  </si>
  <si>
    <t xml:space="preserve">    i. Liquid/Money Market</t>
  </si>
  <si>
    <t xml:space="preserve">   ii. Gilt</t>
  </si>
  <si>
    <t xml:space="preserve">  iii. Debt (other than assured return)</t>
  </si>
  <si>
    <t xml:space="preserve">   iv. Debt (assured return)</t>
  </si>
  <si>
    <t xml:space="preserve">   v. Infrastructure Development</t>
  </si>
  <si>
    <t>B. Growth/Equity Oriented 
     Schemes (i+ii)</t>
  </si>
  <si>
    <t xml:space="preserve">    i. ELSS</t>
  </si>
  <si>
    <t xml:space="preserve">   ii. Others</t>
  </si>
  <si>
    <t>C. Balanced Schemes</t>
  </si>
  <si>
    <t>D. Exchange Traded Fund (i+ii)</t>
  </si>
  <si>
    <t xml:space="preserve">    i. Gold ETF</t>
  </si>
  <si>
    <t xml:space="preserve">    ii. Other ETFs</t>
  </si>
  <si>
    <t>E. Fund of Funds Investing Overseas</t>
  </si>
  <si>
    <t>Total (A+B+C+D+E)</t>
  </si>
  <si>
    <t>No. of Schemes</t>
  </si>
  <si>
    <t>No. of Folios</t>
  </si>
  <si>
    <t>Open</t>
  </si>
  <si>
    <t>Closed</t>
  </si>
  <si>
    <t>A. Income/Debt Oriented Schemes (i+ii+iii+iv)</t>
  </si>
  <si>
    <t>E. Fund of Funds  Investing Overseas</t>
  </si>
  <si>
    <t>Note: Data for No. of Schemes also includes serial plans.</t>
  </si>
  <si>
    <t>Year/  Month</t>
  </si>
  <si>
    <t>Equity</t>
  </si>
  <si>
    <t>Gross Purchase</t>
  </si>
  <si>
    <t>Gross 
Sales</t>
  </si>
  <si>
    <t>Net 
Purchase/Sales</t>
  </si>
  <si>
    <t>Gross 
Purchase</t>
  </si>
  <si>
    <t>Net Purchase/Sales</t>
  </si>
  <si>
    <t>Gross
 Purchase</t>
  </si>
  <si>
    <t>Gross
 Sales</t>
  </si>
  <si>
    <t>Particulars</t>
  </si>
  <si>
    <t>Discretionary</t>
  </si>
  <si>
    <t>Non-Discretionary</t>
  </si>
  <si>
    <t>Advisory</t>
  </si>
  <si>
    <t>No. of Clients</t>
  </si>
  <si>
    <r>
      <t>AUM (</t>
    </r>
    <r>
      <rPr>
        <b/>
        <sz val="10"/>
        <color rgb="FF000000"/>
        <rFont val="Rupee Foradian"/>
        <family val="2"/>
      </rPr>
      <t xml:space="preserve">` </t>
    </r>
    <r>
      <rPr>
        <b/>
        <sz val="10"/>
        <color rgb="FF000000"/>
        <rFont val="Garamond"/>
        <family val="1"/>
      </rPr>
      <t>in crore)</t>
    </r>
  </si>
  <si>
    <t>Listed  Equity</t>
  </si>
  <si>
    <t>Unlisted  Equity</t>
  </si>
  <si>
    <t>Plain Debt</t>
  </si>
  <si>
    <t>Structured Debt</t>
  </si>
  <si>
    <t>Equity Derivative</t>
  </si>
  <si>
    <t>Mutual Fund</t>
  </si>
  <si>
    <t>Parameter</t>
  </si>
  <si>
    <t>Unit</t>
  </si>
  <si>
    <t>NSDL</t>
  </si>
  <si>
    <t>CDSL</t>
  </si>
  <si>
    <t>%
Change during the year</t>
  </si>
  <si>
    <t>%
Change during the month</t>
  </si>
  <si>
    <t>Number of companies signed up to make their shares available for dematerialization</t>
  </si>
  <si>
    <t>Number</t>
  </si>
  <si>
    <t>Number of Depository Participants (registered)</t>
  </si>
  <si>
    <t xml:space="preserve">Number of Stock Exchanges (connected) </t>
  </si>
  <si>
    <t>Number of Investors Accounts</t>
  </si>
  <si>
    <t>Lakh</t>
  </si>
  <si>
    <t>Quantity of Shares dematerialized</t>
  </si>
  <si>
    <t>crore</t>
  </si>
  <si>
    <t>Value of Shares dematerialized</t>
  </si>
  <si>
    <r>
      <t xml:space="preserve">Quantity of Securities dematerialized </t>
    </r>
    <r>
      <rPr>
        <vertAlign val="superscript"/>
        <sz val="10"/>
        <rFont val="Garamond"/>
        <family val="1"/>
      </rPr>
      <t>#</t>
    </r>
  </si>
  <si>
    <r>
      <t xml:space="preserve">Value of Securities dematerialized </t>
    </r>
    <r>
      <rPr>
        <vertAlign val="superscript"/>
        <sz val="10"/>
        <rFont val="Garamond"/>
        <family val="1"/>
      </rPr>
      <t>#</t>
    </r>
  </si>
  <si>
    <t>Quantity of shares settled during the month</t>
  </si>
  <si>
    <t>Average Quantity of shares settled daily (quantity of shares settled during the month (divided by 30))</t>
  </si>
  <si>
    <t>Value of shares settled during the month in dematerialized form</t>
  </si>
  <si>
    <t>Average Value of shares settled daily (value of shares settled during the month (divided by 30))</t>
  </si>
  <si>
    <t>Training Programmes conducted for representatives of Corporates, DPs and Brokers</t>
  </si>
  <si>
    <t>The ratio of dematerialized equity shares to the total outstanding shares (market value)</t>
  </si>
  <si>
    <t>percent</t>
  </si>
  <si>
    <r>
      <t xml:space="preserve">Notes: 1. Shares includes only equity shares. 2. Securities include common equity shares, preference shares, debenture, MF units, etc. 3. No. of days taken for calculating Daily Average is 30 days instead of Actual settlement days. 4. Quantity and value of shares mentioned are single sided. 5. </t>
    </r>
    <r>
      <rPr>
        <b/>
        <vertAlign val="superscript"/>
        <sz val="9"/>
        <rFont val="Garamond"/>
        <family val="1"/>
      </rPr>
      <t>#</t>
    </r>
    <r>
      <rPr>
        <b/>
        <sz val="9"/>
        <rFont val="Garamond"/>
        <family val="1"/>
      </rPr>
      <t>Source for listed securities information: Issuer/ NSE/BSE.</t>
    </r>
  </si>
  <si>
    <t>Source: NSDL and CDSL.</t>
  </si>
  <si>
    <t xml:space="preserve">Companies Live 
</t>
  </si>
  <si>
    <t xml:space="preserve">DPs Live
</t>
  </si>
  <si>
    <t xml:space="preserve">DPs
Locations </t>
  </si>
  <si>
    <t>Demat 
Quantity 
(million securities)</t>
  </si>
  <si>
    <t xml:space="preserve">Companies Live
</t>
  </si>
  <si>
    <t>DPs Live</t>
  </si>
  <si>
    <t xml:space="preserve">DPs
Locations
</t>
  </si>
  <si>
    <t>Notes : 1. For CDSL, the current and historical data of Companies Live has been revised to exclude MF schemes count. 2. The Companies Live figure  includes only the number of mutual fund companies and not the mutual fund schemes. 3. DPs Locations' represents the total live (main DPs and branch DPs as well as non-live (back office connected collection centres).</t>
  </si>
  <si>
    <t>Listed</t>
  </si>
  <si>
    <t>Unlisted</t>
  </si>
  <si>
    <t xml:space="preserve">Issuers(debt)/ Companies(equity), who have issued the active instument </t>
  </si>
  <si>
    <t xml:space="preserve">Active Instruments </t>
  </si>
  <si>
    <t xml:space="preserve">Dematerialised Quantity </t>
  </si>
  <si>
    <t xml:space="preserve">Dematerialised Value </t>
  </si>
  <si>
    <r>
      <t>Quantity settled during the month</t>
    </r>
    <r>
      <rPr>
        <b/>
        <sz val="10"/>
        <color indexed="8"/>
        <rFont val="Garamond"/>
        <family val="1"/>
      </rPr>
      <t xml:space="preserve"> </t>
    </r>
  </si>
  <si>
    <t>Value Settled during the month</t>
  </si>
  <si>
    <t xml:space="preserve">Note: The categories included in Others are Preference Shares, Mutual Fund Units, Warrants, PTCs, Treasury Bills, CPs, CDs and Government Securities. 
</t>
  </si>
  <si>
    <t>Demat Value (₹ crore)</t>
  </si>
  <si>
    <t>Amount (₹ crore)</t>
  </si>
  <si>
    <t>Issued Capital     (₹ crore)</t>
  </si>
  <si>
    <t>Free Float Market Capitalisation (₹ crore)</t>
  </si>
  <si>
    <t>Average Daily Turnover (₹ crore)</t>
  </si>
  <si>
    <t xml:space="preserve">Demat Turnover (₹ crore) </t>
  </si>
  <si>
    <t xml:space="preserve">Market  Capitalisation (₹ crore) </t>
  </si>
  <si>
    <t>Turnover (₹ crore)</t>
  </si>
  <si>
    <t>Amount              (₹ crore)</t>
  </si>
  <si>
    <t>Amount               (₹ crore)</t>
  </si>
  <si>
    <t>Size of Issue 
 (₹ crore)</t>
  </si>
  <si>
    <t>₹ crore</t>
  </si>
  <si>
    <t>Plastic</t>
  </si>
  <si>
    <t>IPO</t>
  </si>
  <si>
    <t>INDIAN OIL CORPORATION LTD.</t>
  </si>
  <si>
    <r>
      <t>Advisory</t>
    </r>
    <r>
      <rPr>
        <b/>
        <vertAlign val="superscript"/>
        <sz val="10"/>
        <color rgb="FF000000"/>
        <rFont val="Garamond"/>
        <family val="1"/>
      </rPr>
      <t>*</t>
    </r>
  </si>
  <si>
    <r>
      <t>Discretionary</t>
    </r>
    <r>
      <rPr>
        <b/>
        <vertAlign val="superscript"/>
        <sz val="10"/>
        <color rgb="FF000000"/>
        <rFont val="Garamond"/>
        <family val="1"/>
      </rPr>
      <t>#</t>
    </r>
  </si>
  <si>
    <t xml:space="preserve">4. The total provided in the Annexure and Statistical Tables may not always match with the sum total of the break-ups due to decimal differences. </t>
  </si>
  <si>
    <t>Printing</t>
  </si>
  <si>
    <t>Traded Value (₹ crore)</t>
  </si>
  <si>
    <t>5. Equity public issues also includes issues listed on SME platform.</t>
  </si>
  <si>
    <t>KOTAK MAH.BK</t>
  </si>
  <si>
    <t>VEDANTA LTD.</t>
  </si>
  <si>
    <t>INDIABULLS HOUSING FINANCE LTD.</t>
  </si>
  <si>
    <t>Only BSE</t>
  </si>
  <si>
    <t>Only NSE</t>
  </si>
  <si>
    <t xml:space="preserve">TATAMTRTDVR </t>
  </si>
  <si>
    <t>Notes: 1. The above data includes both "no. of issues" and "Amount" raised on conversion of convertible securities issued on QIP basis. 
2. Aug-17, Includes one issue of Institutional Placement Programme (Issue Size of Rs. 873.92 crore).</t>
  </si>
  <si>
    <t>BAJAJ FINANCE LTD.</t>
  </si>
  <si>
    <t>HINDUSTAN PETROLEUM CORPORATION LTD.</t>
  </si>
  <si>
    <t>UPL LTD.</t>
  </si>
  <si>
    <t xml:space="preserve">IV.  Monetary and Banking Indicators                  </t>
  </si>
  <si>
    <t>Cash Reserve Ratio (percent)</t>
  </si>
  <si>
    <t>Repo Rate (percent)</t>
  </si>
  <si>
    <t xml:space="preserve">V. Interest Rate                        </t>
  </si>
  <si>
    <t>Call Money Rate (Weighted Average)</t>
  </si>
  <si>
    <t>91-Day-Treasury Bill (Primary Yield)</t>
  </si>
  <si>
    <t>Base rate (percent)</t>
  </si>
  <si>
    <t xml:space="preserve">Term Deposit Rate &gt; 1 year (Maximum) </t>
  </si>
  <si>
    <t>6.25/6.75</t>
  </si>
  <si>
    <t xml:space="preserve">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</si>
  <si>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</si>
  <si>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</si>
  <si>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</si>
  <si>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</si>
  <si>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</si>
  <si>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</si>
  <si>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</si>
  <si>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</si>
  <si>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t>
  </si>
  <si>
    <t>Wholesale Price Index (2011-12=100)</t>
  </si>
  <si>
    <t>http://mospi.nic.in/</t>
  </si>
  <si>
    <t>Consumer Price Index (2012 =100)</t>
  </si>
  <si>
    <t>IX.  Index of Industrial Production (y-o-y) percent (Base year 2011-12 = 100)</t>
  </si>
  <si>
    <t>General</t>
  </si>
  <si>
    <t>NA</t>
  </si>
  <si>
    <t>Mining</t>
  </si>
  <si>
    <t>Manufacturing</t>
  </si>
  <si>
    <t>Electricity</t>
  </si>
  <si>
    <t>X. External Sector Indicators (USD million)</t>
  </si>
  <si>
    <t xml:space="preserve">Exports </t>
  </si>
  <si>
    <t>commerce.nic.in</t>
  </si>
  <si>
    <t>Imports</t>
  </si>
  <si>
    <t>Trade Balance</t>
  </si>
  <si>
    <t>Notes: 1. * : Provisional Estimates; Data as per the new series released by MOSPI</t>
  </si>
  <si>
    <t xml:space="preserve">2. CPI Data ia being released on Base 2012=100 from January 2015 by MOSPI </t>
  </si>
  <si>
    <t>3. @ First Revised Estimates</t>
  </si>
  <si>
    <t>4. ! Base year is 2004-05 (2004-05=100)</t>
  </si>
  <si>
    <t>Table 2: Company-Wise Capital Raised through Public and Rights Issues (Equity)</t>
  </si>
  <si>
    <t>Table 5: Capital Raised from the Primary Market through though Public and Rights Issues</t>
  </si>
  <si>
    <t>Table 8: Sector-wise and Region-wise Distribution of Capital Mobilised through Public and Rights Issues</t>
  </si>
  <si>
    <t>Table 9: Size-wise Classification of Capital Raised through Public and Rights Issues</t>
  </si>
  <si>
    <t>6.00/6.75</t>
  </si>
  <si>
    <t>Real Estate Investment Trusts (REITs)</t>
  </si>
  <si>
    <t>INDUSIND BNK</t>
  </si>
  <si>
    <t xml:space="preserve">YES BANK    </t>
  </si>
  <si>
    <t xml:space="preserve">Source: MSEI. </t>
  </si>
  <si>
    <t>Source: BSE, MSEI and NSE</t>
  </si>
  <si>
    <t>Source: BSE, MSEI and NSE.</t>
  </si>
  <si>
    <t>Source: MSEI.</t>
  </si>
  <si>
    <t>Source: MSEI</t>
  </si>
  <si>
    <t>Gross Purchase (₹ crore)</t>
  </si>
  <si>
    <t>Gross Sales (₹ crore)</t>
  </si>
  <si>
    <t>Net Investment
 (₹ crore)</t>
  </si>
  <si>
    <t>Net Investment 
(US $ mn.)</t>
  </si>
  <si>
    <t>Cumulative Net
 Investment       (US $ mn.)</t>
  </si>
  <si>
    <t>Source: NSDL, CDSL</t>
  </si>
  <si>
    <t>Note: Data taken on the basis of closing date since April 2017</t>
  </si>
  <si>
    <t>Table 19: Trends in Cash Segment of MSEI</t>
  </si>
  <si>
    <t>Table 21: Category-wise Share of Turnover in Cash Segment of BSE</t>
  </si>
  <si>
    <t>Table 22: Category-wise Share of Turnover in Cash Segment of NSE</t>
  </si>
  <si>
    <t>Table23: Category wise Share of Turnover in Cash Segment of MSEI</t>
  </si>
  <si>
    <t>Table 29: Daily Volatility of Major Indices  (percent)</t>
  </si>
  <si>
    <t>Table 30: Percentage Share of Top ‘N’ Securities/Members in Turnover of Cash Segment  (percent)</t>
  </si>
  <si>
    <t xml:space="preserve">Table 31: Settlement Statistics for Cash Segment of BSE </t>
  </si>
  <si>
    <t>Table 32: Settlement Stastics for Cash Segment of NSE</t>
  </si>
  <si>
    <t>Table 33: Settlement Statistics for Cash Segment of MSEI</t>
  </si>
  <si>
    <t xml:space="preserve">Table 34: Trends in Equity Derivatives Segment at BSE (Turnover in Notional Value) </t>
  </si>
  <si>
    <t xml:space="preserve">Table 35: Trends in Equity Derivatives Segment at NSE </t>
  </si>
  <si>
    <t>Table 36: Settlement Statistics in Equity Derivatives Segment at BSE and NSE (₹ crore)</t>
  </si>
  <si>
    <t>Table 37: Category-wise Share of Turnover &amp; Open Interest in Equity Derivative Segment of BSE</t>
  </si>
  <si>
    <t>Table 38: Category-wise Share of Turnover &amp; Open Interest in Equity Derivative Segment of NSE</t>
  </si>
  <si>
    <t>Table 39: Instrument-wise Turnover in Index Derivatives at BSE</t>
  </si>
  <si>
    <t>Table 40: Instrument-wise Turnover in Index Derivatives at NSE</t>
  </si>
  <si>
    <t>Table 44: Settlement Statistics of Currency Derivatives Segment (₹ crore)</t>
  </si>
  <si>
    <t>Table 51: Trading Statistics of Interest Rate Futures at BSE, NSE and MSEI</t>
  </si>
  <si>
    <t>Table 52: Settlement Statistics in Interest Rate Futures at BSE, NSE and MSEI (₹ crore)</t>
  </si>
  <si>
    <t>Table 53: Trends in Foreign Portfolio Investment</t>
  </si>
  <si>
    <t>Table 54: Notional Value of Offshore Derivative Instruments (ODIs) Vs Assets Under Custody (AUC) of FPIs/Deemed FPIs (₹ crore)</t>
  </si>
  <si>
    <t>Table 55: Assets under the Custody of Custodians</t>
  </si>
  <si>
    <t>Table 56: Trends in Resource Mobilization by Mutual Funds (₹ crore)</t>
  </si>
  <si>
    <t>Table 57: Type-wise Resource Mobilisation by Mutual Funds: Open-ended and Close-ended (₹ crore)</t>
  </si>
  <si>
    <t>Table 58: Scheme-wise Resource Mobilisation and Assets under Management by Mutual Funds (₹ crore)</t>
  </si>
  <si>
    <t xml:space="preserve">Table 59: Number of Schemes and Folios by Investment Objective           </t>
  </si>
  <si>
    <t>Table 60: Trends in Transactions on Stock Exchanges by Mutual Funds (₹ crore)</t>
  </si>
  <si>
    <t>Table 61: Asset Under Management by Portfolio Manager</t>
  </si>
  <si>
    <t>Table 63: Progress of Dematerialisation at NSDL and CDSL (Listed and Unlisted Companies)</t>
  </si>
  <si>
    <t>Table 66: Trends in Commodity Indices</t>
  </si>
  <si>
    <t xml:space="preserve">Table 67: Trends in Commodity Futures at MCX </t>
  </si>
  <si>
    <t xml:space="preserve">Table 68: Trends in Commodity Futures at NCDEX </t>
  </si>
  <si>
    <t xml:space="preserve">Table 69: Trends in Commodity Futures at NMCE </t>
  </si>
  <si>
    <t>Table 62: Progress Report of NSDL &amp; CDSl (Listed Companies)</t>
  </si>
  <si>
    <t>Table 64: Depository Statistics</t>
  </si>
  <si>
    <t>Table 26: Component Stocks: SX40 Index</t>
  </si>
  <si>
    <t>Table 25: Component Stocks: Nifty 50 Index</t>
  </si>
  <si>
    <t>Table 24: Component Stocks: S&amp;P BSE Sensex</t>
  </si>
  <si>
    <t>Table 23: Category-wise Share of Turnover in Cash Segment of MSEI</t>
  </si>
  <si>
    <t>276*</t>
  </si>
  <si>
    <t>January</t>
  </si>
  <si>
    <t>III. Gross Capital Formation as a percent of GDP at current market prices in 2016-17</t>
  </si>
  <si>
    <t xml:space="preserve">II. Gross Saving as a percent of Gross national Disposable Income at current market prices in 2016-17        </t>
  </si>
  <si>
    <t>8.65/9.45</t>
  </si>
  <si>
    <t>Source :  RBI (Latest available WSS), MOSPI,  Ministry of Commerce &amp; Industry.</t>
  </si>
  <si>
    <t>Impact Cost (Percent) *</t>
  </si>
  <si>
    <t>Note;</t>
  </si>
  <si>
    <t>Month</t>
  </si>
  <si>
    <t xml:space="preserve"> BSE</t>
  </si>
  <si>
    <t xml:space="preserve">No. of companies Traded </t>
  </si>
  <si>
    <t>Percent of Traded to Listed</t>
  </si>
  <si>
    <t>No. of Companies Listed</t>
  </si>
  <si>
    <t>Note: At NSE, number of companies traded also includes the number of companies not available for trading but permitted to trade only in the first week of every month.</t>
  </si>
  <si>
    <t>##  Two companies got delisted in the month of April-2017 and June-2017, one in each of the months, respectively.</t>
  </si>
  <si>
    <t>Source: BSE and NSE</t>
  </si>
  <si>
    <t>Year/        Month</t>
  </si>
  <si>
    <t>BSE Sensex</t>
  </si>
  <si>
    <t xml:space="preserve">BSE 100 </t>
  </si>
  <si>
    <t>BSE 500</t>
  </si>
  <si>
    <t>Nifty 50</t>
  </si>
  <si>
    <t>Nifty Next 50</t>
  </si>
  <si>
    <t>Nifty 500</t>
  </si>
  <si>
    <t>SX40</t>
  </si>
  <si>
    <t xml:space="preserve">Note: Volatility is calculated as the standard deviation of the natural log of daily returns in indices for the respective period. </t>
  </si>
  <si>
    <t>Top</t>
  </si>
  <si>
    <t>Securities</t>
  </si>
  <si>
    <t>Members</t>
  </si>
  <si>
    <t>Notes: 1. Data for Top N scrips has been compiled for all markets except Auction market &amp; Retail Debt Market and includes series EQ, BE,BT, BL and IL.</t>
  </si>
  <si>
    <t xml:space="preserve">Year/     Month
</t>
  </si>
  <si>
    <t>No. of Trades(Lakh)</t>
  </si>
  <si>
    <t>Quantity Settled (Lakh)</t>
  </si>
  <si>
    <t>Delivered Quantity   (Lakh)</t>
  </si>
  <si>
    <t>Percent of Delivered Quantity to Traded Quantity</t>
  </si>
  <si>
    <t>Percent  of Delivered Value to Total Turnover</t>
  </si>
  <si>
    <t>Delivered Quantity in Demat Mode (Lakh)</t>
  </si>
  <si>
    <t>Percent of Demat Delivered Quantity to Total Delivered Quantity</t>
  </si>
  <si>
    <t>Percent of Demat Delivered Value to Total Delivered Value</t>
  </si>
  <si>
    <t>Short Delivery (Auctioned quantity) (Lakh)</t>
  </si>
  <si>
    <t>Percent of Short Delivery to Delivery Quantity</t>
  </si>
  <si>
    <t xml:space="preserve">Table 32: Settlement Statistics for Cash Segment of NSE </t>
  </si>
  <si>
    <t>No. of Trades      (Lakh)</t>
  </si>
  <si>
    <t>Month/
Year</t>
  </si>
  <si>
    <t>2017-18</t>
  </si>
  <si>
    <t>Index Futures</t>
  </si>
  <si>
    <t>Stock Futures</t>
  </si>
  <si>
    <t>Index Options</t>
  </si>
  <si>
    <t>Stock Options</t>
  </si>
  <si>
    <t>Open Interest at the end of month</t>
  </si>
  <si>
    <t>Call</t>
  </si>
  <si>
    <t>Put</t>
  </si>
  <si>
    <t xml:space="preserve">No. of Contracts </t>
  </si>
  <si>
    <t>Note: 1. Notional Turnover = (Strike Price + Premium) * Quantity.</t>
  </si>
  <si>
    <t xml:space="preserve">Table 35: Trends in Equity Derivatives Segment at NSE (Turnover in Notional Value) </t>
  </si>
  <si>
    <t>Index/Stock Futures</t>
  </si>
  <si>
    <t>Index/Stock Options</t>
  </si>
  <si>
    <t>Settlement Gurantee Fund</t>
  </si>
  <si>
    <t>MTM Settlement</t>
  </si>
  <si>
    <t>Final Settlement</t>
  </si>
  <si>
    <t>Premium Settlement</t>
  </si>
  <si>
    <t>Exercise Settlement</t>
  </si>
  <si>
    <t>Percentage Share in Open Interest</t>
  </si>
  <si>
    <t>Pro</t>
  </si>
  <si>
    <t>FII</t>
  </si>
  <si>
    <t>Turnover (in Percentage)</t>
  </si>
  <si>
    <t xml:space="preserve">BSE 30 SENSEX                 </t>
  </si>
  <si>
    <t>BSE SENSEX 50</t>
  </si>
  <si>
    <t xml:space="preserve">BSE BANKEX                    </t>
  </si>
  <si>
    <t xml:space="preserve">BSE OIL &amp; GAS INDEX           </t>
  </si>
  <si>
    <t xml:space="preserve">BSE TECK INDEX                </t>
  </si>
  <si>
    <t>BSE100</t>
  </si>
  <si>
    <t>HANG SENG Index Futures</t>
  </si>
  <si>
    <t>MICEX Index Futures</t>
  </si>
  <si>
    <t>FTSE/JSE Top 40 Futures</t>
  </si>
  <si>
    <t>IBOVESPA Futures</t>
  </si>
  <si>
    <t>NIFTY</t>
  </si>
  <si>
    <t>CNXIT</t>
  </si>
  <si>
    <t>BANKNIFTY</t>
  </si>
  <si>
    <t>NFTYMCAP50</t>
  </si>
  <si>
    <t>CNXPSE</t>
  </si>
  <si>
    <t>CNXINFRA</t>
  </si>
  <si>
    <t>FTSE100</t>
  </si>
  <si>
    <t>S&amp;P500</t>
  </si>
  <si>
    <t>DJIA</t>
  </si>
  <si>
    <t>India VIX</t>
  </si>
  <si>
    <t>Currency Futures</t>
  </si>
  <si>
    <t>Currency Options</t>
  </si>
  <si>
    <t>No. of Trading  Days</t>
  </si>
  <si>
    <t>Open Interest at the end of</t>
  </si>
  <si>
    <t>Turnover (` crore)</t>
  </si>
  <si>
    <t>Notes: 1. Trading Value :- For Futures, Value of contract = Traded Qty*Traded Price. 2. For Options, Value of contract = Traded Qty*(Strike Price+Traded Premium)</t>
  </si>
  <si>
    <t xml:space="preserve">Open Interest at the end of </t>
  </si>
  <si>
    <t>Currency  Options</t>
  </si>
  <si>
    <r>
      <rPr>
        <b/>
        <sz val="9"/>
        <color theme="1"/>
        <rFont val="Garamond"/>
        <family val="1"/>
      </rPr>
      <t>Source: BSE</t>
    </r>
  </si>
  <si>
    <t>Currency options</t>
  </si>
  <si>
    <t>Source: Respective stock exchanges</t>
  </si>
  <si>
    <t>Turnover (in ₹ crore)</t>
  </si>
  <si>
    <t>Open Interest as on last day of the month
(in lots)</t>
  </si>
  <si>
    <t>USDINR</t>
  </si>
  <si>
    <t>EURINR</t>
  </si>
  <si>
    <t>GBPINR</t>
  </si>
  <si>
    <t>JPYINR</t>
  </si>
  <si>
    <t>Turnover
(₹ crore)</t>
  </si>
  <si>
    <t>Source: BSE</t>
  </si>
  <si>
    <t>1 Month</t>
  </si>
  <si>
    <t>2 Month</t>
  </si>
  <si>
    <t>3 Month</t>
  </si>
  <si>
    <t>&gt; 3 months</t>
  </si>
  <si>
    <t xml:space="preserve">Year/ Month
</t>
  </si>
  <si>
    <t>Interest RateFutures</t>
  </si>
  <si>
    <t xml:space="preserve">Open Interest at the end of                        </t>
  </si>
  <si>
    <t>Traded Value 
(₹ crore)</t>
  </si>
  <si>
    <t xml:space="preserve"> Value 
(₹ crore)</t>
  </si>
  <si>
    <t>Source: BSE, NSE and MSEI</t>
  </si>
  <si>
    <t>Table 52: Settlement Statistics in Interest Rate Futures at BSE, NSE and MSEI (₹   crore)</t>
  </si>
  <si>
    <t>Physical Delivery Settlement</t>
  </si>
  <si>
    <t>Source: NSE, BSE and MSEI</t>
  </si>
  <si>
    <r>
      <t>VI. Capital Market Indicators (</t>
    </r>
    <r>
      <rPr>
        <sz val="11"/>
        <color theme="1"/>
        <rFont val="Rupee Foradian"/>
        <family val="2"/>
      </rPr>
      <t>₹</t>
    </r>
    <r>
      <rPr>
        <b/>
        <sz val="11"/>
        <color theme="1"/>
        <rFont val="Garamond"/>
        <family val="1"/>
      </rPr>
      <t>crore)</t>
    </r>
  </si>
  <si>
    <r>
      <t>Bank Credit (</t>
    </r>
    <r>
      <rPr>
        <sz val="11"/>
        <color theme="1"/>
        <rFont val="Rupee Foradian"/>
        <family val="2"/>
      </rPr>
      <t>₹</t>
    </r>
    <r>
      <rPr>
        <sz val="11"/>
        <color theme="1"/>
        <rFont val="Garamond"/>
        <family val="1"/>
      </rPr>
      <t xml:space="preserve"> crore)</t>
    </r>
  </si>
  <si>
    <r>
      <t>Aggregate Deposit (</t>
    </r>
    <r>
      <rPr>
        <sz val="11"/>
        <color theme="1"/>
        <rFont val="Rupee Foradian"/>
        <family val="2"/>
      </rPr>
      <t>₹</t>
    </r>
    <r>
      <rPr>
        <sz val="11"/>
        <color theme="1"/>
        <rFont val="Garamond"/>
        <family val="1"/>
      </rPr>
      <t xml:space="preserve"> crore)</t>
    </r>
  </si>
  <si>
    <r>
      <t>Money Supply (M3)  (</t>
    </r>
    <r>
      <rPr>
        <sz val="11"/>
        <rFont val="Rupee Foradian"/>
        <family val="2"/>
      </rPr>
      <t xml:space="preserve">₹ </t>
    </r>
    <r>
      <rPr>
        <sz val="11"/>
        <rFont val="Garamond"/>
        <family val="1"/>
      </rPr>
      <t>crore)</t>
    </r>
  </si>
  <si>
    <t xml:space="preserve">Table 73: Category-wise Share in Turnover at MCX and NCDEX (percent) </t>
  </si>
  <si>
    <t>Table 74: Participant-wise Percentage Share of Turnover &amp; Open Interest at MCX</t>
  </si>
  <si>
    <t>Table 75: Partcipant-wise  Percentage Share of Turnover &amp; Open Interest at NCDEX</t>
  </si>
  <si>
    <t>Table 76: Participant-wise Percentage Share of Turnover &amp; Open Interest at NMCE</t>
  </si>
  <si>
    <t>Table 78: Commodity-wise monthly turnover and trading volume at MCX</t>
  </si>
  <si>
    <t>Na</t>
  </si>
  <si>
    <t xml:space="preserve">Table 79: Commodity-wise monthly turnover and trading volume at NCDEX </t>
  </si>
  <si>
    <t xml:space="preserve">Table 80: Commodity-wise monthly turnover and trading volume at NMCE </t>
  </si>
  <si>
    <t>Table 81: Macro Economic Indicators</t>
  </si>
  <si>
    <t>Table 26: Component Stock: SX 40 Index</t>
  </si>
  <si>
    <t>February</t>
  </si>
  <si>
    <t>* Tata steel Ltd came up with Simultaneous but two unlinked issues with these details</t>
  </si>
  <si>
    <t>NIFTYCPSE</t>
  </si>
  <si>
    <t>Table 43: Trends in Currency Derivatives Segment at MSEI</t>
  </si>
  <si>
    <t>Table 41: Trends in Currency Derivatives Segment at BSE</t>
  </si>
  <si>
    <t>Table 42: Trends in Currency Derivatives Segment at NSE</t>
  </si>
  <si>
    <t>Value Settled (₹ crore)</t>
  </si>
  <si>
    <t>Delivered Value      (₹ crore)</t>
  </si>
  <si>
    <t>Delivered Value in Demat Mode     (₹ crore)</t>
  </si>
  <si>
    <t>Funds Pay-in (₹ crore)</t>
  </si>
  <si>
    <t>Securities Pay-in (₹ crore)</t>
  </si>
  <si>
    <t>Funds Pay-in             (₹ crore)</t>
  </si>
  <si>
    <t>Securities Pay-in      (₹ crore)</t>
  </si>
  <si>
    <t>Settlement Guarantee Fund        (₹ crore)</t>
  </si>
  <si>
    <t>Settlement Guarantee Fund(₹ crore)</t>
  </si>
  <si>
    <t>Value      (₹ crore)</t>
  </si>
  <si>
    <t>Value   (₹ crore)</t>
  </si>
  <si>
    <t>Value 
(₹ crore)</t>
  </si>
  <si>
    <t xml:space="preserve"> Value
(₹ crore)</t>
  </si>
  <si>
    <t>SettlementGuarantee Fund (₹ crore)</t>
  </si>
  <si>
    <t>Table 45: Instrument-wise Turnover in Currency Derivative Segment of BSE</t>
  </si>
  <si>
    <t>Table 46: Instrument-wise Turnover in Currency Derivatives of NSE</t>
  </si>
  <si>
    <t>Table 47: Instrument-wise Turnover in Currency Derivative Segment of MSEI</t>
  </si>
  <si>
    <t>Table 48: Maturity-wise Turnover in Currency Derivative Segment of BSE (₹ crore)</t>
  </si>
  <si>
    <t>Table 49: Maturity-wise Turnover in Currency Derivative Segment of NSE  (₹ crore)</t>
  </si>
  <si>
    <t>Table 50: Maturity-wise Turnover in Currency Derivative Segment of MSEI (₹ crore)</t>
  </si>
  <si>
    <t>Table 45: Instrument-wise Turnover in Currency Derivatives of BSE</t>
  </si>
  <si>
    <t>Table 48: Maturity-wise Turnover in Currency Derivative Segment of BSE  (₹ crore)</t>
  </si>
  <si>
    <t>Table 46: Instrument-wise Turnover in Currency Derivative Segment of NSE</t>
  </si>
  <si>
    <t>Table 49: Maturity-wise Turnover in Currency Derivative Segment of NSE (₹ crore)</t>
  </si>
  <si>
    <t>EURUSD</t>
  </si>
  <si>
    <t>GBPUSD</t>
  </si>
  <si>
    <t>USDJPY</t>
  </si>
  <si>
    <t>3. EURUSD, GBPUSD, USDJPY wer launched in Feb 2018</t>
  </si>
  <si>
    <t>2. All Products include both Futures &amp; options from February 27, 2018 onwards.</t>
  </si>
  <si>
    <t>1. USDINR includes Futures and options both other currencys have only futures till February 26, 2018.</t>
  </si>
  <si>
    <t>1. Cross Currency was introduced wef Feb 27, 2018</t>
  </si>
  <si>
    <t>2. Options contracts on EURINR,GBPINR,JPYINR were introduced wef Feb 27, 2018</t>
  </si>
  <si>
    <t xml:space="preserve">Data includes Notional Value for Options
</t>
  </si>
  <si>
    <t>Excludes data of Interest Rate Futures</t>
  </si>
  <si>
    <t>Click to Go to Table</t>
  </si>
  <si>
    <t>March</t>
  </si>
  <si>
    <t>7. Net FPI Investment has been taken from NSDL website</t>
  </si>
  <si>
    <t>2018-19$</t>
  </si>
  <si>
    <t>April</t>
  </si>
  <si>
    <t>8.70/9.45</t>
  </si>
  <si>
    <r>
      <t>Govt. Market Borrowing-Gross (</t>
    </r>
    <r>
      <rPr>
        <sz val="11"/>
        <color theme="1"/>
        <rFont val="Rupee Foradian"/>
        <family val="2"/>
      </rPr>
      <t>₹</t>
    </r>
    <r>
      <rPr>
        <sz val="11"/>
        <color theme="1"/>
        <rFont val="Rupee Foradian"/>
        <family val="2"/>
      </rPr>
      <t xml:space="preserve"> </t>
    </r>
    <r>
      <rPr>
        <sz val="11"/>
        <color theme="1"/>
        <rFont val="Garamond"/>
        <family val="1"/>
      </rPr>
      <t>crore)</t>
    </r>
  </si>
  <si>
    <t>GRASIM INDUSTRIES LTD.</t>
  </si>
  <si>
    <t>TITAN COMPANY LTD.</t>
  </si>
  <si>
    <t>BAJAJ FINSERV LTD.</t>
  </si>
  <si>
    <t>277*</t>
  </si>
  <si>
    <t xml:space="preserve">* Includes Nine Participants which are under closure/termination process and SEBI registration is not yet cancelled/suspended
</t>
  </si>
  <si>
    <t>Table 62: Progress Report of NSDL &amp; CDSl as on end of Month (Listed Companies)</t>
  </si>
  <si>
    <t>Table 3: Open Offers under SEBI Takeover Code closed during Month</t>
  </si>
  <si>
    <t>May</t>
  </si>
  <si>
    <t>6. May 2018, data has been taken from 08 June WSS of RBI</t>
  </si>
  <si>
    <r>
      <t>5. Based on data available as on 13</t>
    </r>
    <r>
      <rPr>
        <b/>
        <vertAlign val="superscript"/>
        <sz val="10"/>
        <color theme="1"/>
        <rFont val="Garamond"/>
        <family val="1"/>
      </rPr>
      <t>th</t>
    </r>
    <r>
      <rPr>
        <b/>
        <sz val="10"/>
        <color theme="1"/>
        <rFont val="Garamond"/>
        <family val="1"/>
      </rPr>
      <t xml:space="preserve"> June 2018</t>
    </r>
  </si>
  <si>
    <t>-</t>
  </si>
  <si>
    <t>RELIANCE INDUSTRIES LIMITED</t>
  </si>
  <si>
    <t>ITC LIMITED</t>
  </si>
  <si>
    <t>INFOSYS LIMITED</t>
  </si>
  <si>
    <t>HDFC BANK LIMITED</t>
  </si>
  <si>
    <t>TATA CONSULTANCY SERVICES LIMITED</t>
  </si>
  <si>
    <t>LARSEN &amp; TOUBRO LIMITED</t>
  </si>
  <si>
    <t>HOUSING DEVELOPMENT FINANCE CORPORATION LIMITED</t>
  </si>
  <si>
    <t>HINDUSTAN UNILEVER LIMITED</t>
  </si>
  <si>
    <t>MARUTI SUZUKI INDIA LIMITED</t>
  </si>
  <si>
    <t>MAHINDRA &amp; MAHINDRA LIMITED</t>
  </si>
  <si>
    <t>ICICI BANK LIMITED</t>
  </si>
  <si>
    <t>KOTAK MAHINDRA BANK LIMITED</t>
  </si>
  <si>
    <t>ASIAN PAINTS LIMITED</t>
  </si>
  <si>
    <t>SUN PHARMACEUTICALS INDUSTRIES LIMITED</t>
  </si>
  <si>
    <t>NTPC LIMITED</t>
  </si>
  <si>
    <t>TATA MOTORS LIMITED</t>
  </si>
  <si>
    <t>OIL &amp; NATURAL GAS CORPORATION LIMITED</t>
  </si>
  <si>
    <t>HCL TECHNOLOGIES LIMITED</t>
  </si>
  <si>
    <t>BHARTI AIRTEL LIMITED</t>
  </si>
  <si>
    <t>POWER GRID CORPORATION OF INDIA LIMITED</t>
  </si>
  <si>
    <t>HERO MOTOCORP LIMITED</t>
  </si>
  <si>
    <t>TECH MAHINDRA LIMITED</t>
  </si>
  <si>
    <t>TATA STEEL LIMITED</t>
  </si>
  <si>
    <t>INDUSIND BANK LIMITED</t>
  </si>
  <si>
    <t>AXIS BANK LIMITED</t>
  </si>
  <si>
    <t>EICHER MOTORS LIMITED</t>
  </si>
  <si>
    <t>VEDANTA LIMITED</t>
  </si>
  <si>
    <t>GRASIM INDUSTRIES LIMITED</t>
  </si>
  <si>
    <t>COAL INDIA LIMITED</t>
  </si>
  <si>
    <t>INDIAN OIL CORPORATION LIMITED</t>
  </si>
  <si>
    <t>BAJAJ AUTO LIMITED</t>
  </si>
  <si>
    <t>HINDALCO INDUSTRIES LIMITED</t>
  </si>
  <si>
    <t>ZEE ENTERTAINMENT ENTERPRISES LIMITED</t>
  </si>
  <si>
    <t>BHARAT PETROLEUM CORPORATION LIMITED</t>
  </si>
  <si>
    <t>WIPRO LIMITED</t>
  </si>
  <si>
    <t>YES BANK LIMITED</t>
  </si>
  <si>
    <t>ADANI PORTS AND SPECIAL ECONOMIC ZONE LIMITED</t>
  </si>
  <si>
    <t>DR. REDDY'S LABORATORIES LIMITED</t>
  </si>
  <si>
    <t>LUPIN LIMITED</t>
  </si>
  <si>
    <t>$ indicates as on May 31, 2018</t>
  </si>
  <si>
    <t>Date of
 Closing</t>
  </si>
  <si>
    <t>SoftTech Engineers Limited</t>
  </si>
  <si>
    <t>SME IPO</t>
  </si>
  <si>
    <t>Godha Cabcon and Insulation Limited</t>
  </si>
  <si>
    <t>E2E Networks Limited</t>
  </si>
  <si>
    <t>Five Core Electronics Limited</t>
  </si>
  <si>
    <t>Sirca Paints India Limited</t>
  </si>
  <si>
    <t>Suumaya Lifestyle Limited</t>
  </si>
  <si>
    <t>Shree Vasu Logistics Limited</t>
  </si>
  <si>
    <t>IndoStar Capital Finance Limited</t>
  </si>
  <si>
    <t>Debock Sales and Marketing Limited</t>
  </si>
  <si>
    <t>Latteys Industries Limited</t>
  </si>
  <si>
    <t>Indo Us Bio-Tech Limited</t>
  </si>
  <si>
    <t>Akshar Spintex Limited</t>
  </si>
  <si>
    <t>Dhruv Consultancy Services Limited</t>
  </si>
  <si>
    <t>Milestone Furniture Limited</t>
  </si>
  <si>
    <t xml:space="preserve">U.H. Zaveri Limited </t>
  </si>
  <si>
    <t>Innovators Facade Systems Limited</t>
  </si>
  <si>
    <t>Megastar Foods Limited</t>
  </si>
  <si>
    <t>Affordable Robotic &amp; Automation Limited</t>
  </si>
  <si>
    <t>Nakoda Group of Industries Limited</t>
  </si>
  <si>
    <t>Arihant Institute Limited</t>
  </si>
  <si>
    <t>Table 3: Open Offers under SEBI Takeover Code closed</t>
  </si>
  <si>
    <t>Public Announcement Date</t>
  </si>
  <si>
    <r>
      <t>Offer
Size 
(</t>
    </r>
    <r>
      <rPr>
        <b/>
        <sz val="10"/>
        <rFont val="Rupee Foradian"/>
        <family val="2"/>
      </rPr>
      <t xml:space="preserve">` </t>
    </r>
    <r>
      <rPr>
        <b/>
        <sz val="10"/>
        <rFont val="Palatino Linotype"/>
        <family val="1"/>
      </rPr>
      <t>crore</t>
    </r>
    <r>
      <rPr>
        <b/>
        <sz val="10"/>
        <rFont val="Garamond"/>
        <family val="1"/>
      </rPr>
      <t xml:space="preserve">) </t>
    </r>
  </si>
  <si>
    <t>ONESOURCE TECHMEDIA LTD</t>
  </si>
  <si>
    <t>JOSE CHARLES MARTIN</t>
  </si>
  <si>
    <t>BHAGWANDAS METALS LTD</t>
  </si>
  <si>
    <t>AJAY CHAUDHARI, ASHISH DESAI, MITA DESAI, ASHISHBHAI JASWANTBHAI DESAI HUF</t>
  </si>
  <si>
    <t>GOLDEN TOBACCO LTD.</t>
  </si>
  <si>
    <t>PRAMOD JAIN AND PCVPL</t>
  </si>
  <si>
    <t>SQS INDIA BFSI LTD</t>
  </si>
  <si>
    <t>ASSYSTEM SERVICES DEUTSCHLAND GMBH</t>
  </si>
  <si>
    <t>MT EDUCARE LTD</t>
  </si>
  <si>
    <t>ZEE LEARN LTD</t>
  </si>
  <si>
    <t>KEMISTAR CORPORATION LTD</t>
  </si>
  <si>
    <t>KETANKUMAR PATEL AND PARSHOTTAMBHAI PATEL</t>
  </si>
  <si>
    <t>ECONO TRADE (INDIA) LTD.</t>
  </si>
  <si>
    <t>KASAMBHAI SHEKH, SHEKH HASINA, ROBERT RESOURCES LTD</t>
  </si>
  <si>
    <t>XCHANGING SOLUTIONS LTD.</t>
  </si>
  <si>
    <t>XCHANGING TECHNOLOGY SERVICES INDIA PVT LTD</t>
  </si>
  <si>
    <t>6. Since April 2018, both the equity and debt issues are categorised based on their respective closing dates. Prior to April 2018, the equity issues were classified based on opening date of the issue, while debt issues were classfied based on closing date of the issue.</t>
  </si>
  <si>
    <t>Automobiles</t>
  </si>
  <si>
    <t>Banks/FIs</t>
  </si>
  <si>
    <t>Cement/ Constructions</t>
  </si>
  <si>
    <t>Electronics Equipment/ Production</t>
  </si>
  <si>
    <t>Electronic Equipments/ Products</t>
  </si>
  <si>
    <t>Finance</t>
  </si>
  <si>
    <t>Food processing</t>
  </si>
  <si>
    <t>Healthcare</t>
  </si>
  <si>
    <t>Info Tech</t>
  </si>
  <si>
    <t>Misc</t>
  </si>
  <si>
    <t>Telecom</t>
  </si>
  <si>
    <t>Central</t>
  </si>
  <si>
    <t>Foreign</t>
  </si>
  <si>
    <t>31,48,349</t>
  </si>
  <si>
    <t>33,19,175</t>
  </si>
  <si>
    <t>31,77,685</t>
  </si>
  <si>
    <t>Notes: 1. Figures are compiled based on reports submitted by FPIs/deemed FPIs issuing ODIs. 2. Column 4 Figures are compiled on the basis of reports submitted by custodians &amp; does not includes positions taken by FPIs/deemed FPIs in derivatives. 3. The total value of ODIs excludes the unhedged positions &amp; portfolio hedging positions taken by the FPIs/deemed FPIs issuing ODIs.</t>
  </si>
  <si>
    <t>Apr-18</t>
  </si>
  <si>
    <t>Notes:
1. *Value of Assets for which Advisory Services are being given.  
2. #Of the above AUM Rs.10,10,462.43 Crore is contributed by funds from EPFO/PFs.
3. The above data is based on the monthly reports received from portfolio managers.</t>
  </si>
  <si>
    <t>Table 65: Number of Commodities Permitted and traded at Exchanges</t>
  </si>
  <si>
    <t>Table 70:Trends in Diamond Futures at ICEX</t>
  </si>
  <si>
    <t>Table 71: Trends in Commodity Options at MCX</t>
  </si>
  <si>
    <t>Table 72: Trends in Commodity Options  at NCDEX</t>
  </si>
  <si>
    <t>Table 77: Participant -wise Percentage Share of Turnover &amp; Open Interest at ICEX</t>
  </si>
  <si>
    <t>Table 65: Number of commodities permitted and traded at exchanges</t>
  </si>
  <si>
    <t>Exchanges</t>
  </si>
  <si>
    <t>Futures</t>
  </si>
  <si>
    <t>Options</t>
  </si>
  <si>
    <t>Agriculture</t>
  </si>
  <si>
    <t>Metals other than bullion</t>
  </si>
  <si>
    <t xml:space="preserve">Bullion </t>
  </si>
  <si>
    <t xml:space="preserve">Energy </t>
  </si>
  <si>
    <t>Gems and Stones</t>
  </si>
  <si>
    <t xml:space="preserve">Metal </t>
  </si>
  <si>
    <t>Energy</t>
  </si>
  <si>
    <t>NCDEX</t>
  </si>
  <si>
    <t>Permitted for trading</t>
  </si>
  <si>
    <t xml:space="preserve">Contracts floated </t>
  </si>
  <si>
    <t>Traded</t>
  </si>
  <si>
    <t>MCX</t>
  </si>
  <si>
    <t>NMCE</t>
  </si>
  <si>
    <t>ICEX</t>
  </si>
  <si>
    <t>Source: NCDEX, MCX, NMCE and ICEX.</t>
  </si>
  <si>
    <t>Table 66: Trends in commodity indices</t>
  </si>
  <si>
    <t>MCX Comdex</t>
  </si>
  <si>
    <t>NCDEX Dhaanya</t>
  </si>
  <si>
    <t>Source: MCX and NCDEX</t>
  </si>
  <si>
    <t xml:space="preserve">Table 67: Trends in commodity futures at MCX </t>
  </si>
  <si>
    <t>No.of Trading days</t>
  </si>
  <si>
    <t>Metals</t>
  </si>
  <si>
    <t>Bullion</t>
  </si>
  <si>
    <t>Open interest at the end of the period</t>
  </si>
  <si>
    <t>Volume ('000 tonnes)</t>
  </si>
  <si>
    <t>No. of contracts traded</t>
  </si>
  <si>
    <r>
      <t>Turnover 
(</t>
    </r>
    <r>
      <rPr>
        <b/>
        <sz val="10"/>
        <color theme="1"/>
        <rFont val="Rupee Foradian"/>
        <family val="2"/>
      </rPr>
      <t xml:space="preserve">` </t>
    </r>
    <r>
      <rPr>
        <b/>
        <sz val="10"/>
        <color theme="1"/>
        <rFont val="Garamond"/>
        <family val="1"/>
      </rPr>
      <t>crore)</t>
    </r>
  </si>
  <si>
    <r>
      <t>Turnover (</t>
    </r>
    <r>
      <rPr>
        <b/>
        <sz val="10"/>
        <color theme="1"/>
        <rFont val="Rupee Foradian"/>
        <family val="2"/>
      </rPr>
      <t xml:space="preserve">` </t>
    </r>
    <r>
      <rPr>
        <b/>
        <sz val="10"/>
        <color theme="1"/>
        <rFont val="Garamond"/>
        <family val="1"/>
      </rPr>
      <t>crore)</t>
    </r>
  </si>
  <si>
    <r>
      <t>Turnover (</t>
    </r>
    <r>
      <rPr>
        <b/>
        <sz val="10"/>
        <color theme="1"/>
        <rFont val="Rupee Foradian"/>
        <family val="2"/>
      </rPr>
      <t>`</t>
    </r>
    <r>
      <rPr>
        <b/>
        <sz val="10"/>
        <color theme="1"/>
        <rFont val="Garamond"/>
        <family val="1"/>
      </rPr>
      <t>crore)</t>
    </r>
  </si>
  <si>
    <t>Volume ('000 tonnes)*</t>
  </si>
  <si>
    <t>No. of contracts</t>
  </si>
  <si>
    <r>
      <t>Value                (</t>
    </r>
    <r>
      <rPr>
        <b/>
        <sz val="10"/>
        <color theme="1"/>
        <rFont val="Rupee Foradian"/>
        <family val="2"/>
      </rPr>
      <t xml:space="preserve">` </t>
    </r>
    <r>
      <rPr>
        <b/>
        <sz val="10"/>
        <color theme="1"/>
        <rFont val="Garamond"/>
        <family val="1"/>
      </rPr>
      <t>crore)</t>
    </r>
  </si>
  <si>
    <t>(Rs.crore)</t>
  </si>
  <si>
    <t xml:space="preserve">* Natural Gas voulmes are in mm BTU and is not included for computing the total volume and total open interest. </t>
  </si>
  <si>
    <t>Source: MCX</t>
  </si>
  <si>
    <t xml:space="preserve">Table 68: Trends in commodity futures at NCDEX </t>
  </si>
  <si>
    <t>Volume
('000 tonnes)</t>
  </si>
  <si>
    <r>
      <t>Turnover
 (</t>
    </r>
    <r>
      <rPr>
        <b/>
        <sz val="10"/>
        <color theme="1"/>
        <rFont val="Rupee Foradian"/>
        <family val="2"/>
      </rPr>
      <t xml:space="preserve">` </t>
    </r>
    <r>
      <rPr>
        <b/>
        <sz val="10"/>
        <color theme="1"/>
        <rFont val="Garamond"/>
        <family val="1"/>
      </rPr>
      <t>crore)</t>
    </r>
  </si>
  <si>
    <t>No. of Contracts</t>
  </si>
  <si>
    <r>
      <t>Value                  (</t>
    </r>
    <r>
      <rPr>
        <b/>
        <sz val="10"/>
        <color theme="1"/>
        <rFont val="Rupee Foradian"/>
        <family val="2"/>
      </rPr>
      <t>`</t>
    </r>
    <r>
      <rPr>
        <b/>
        <sz val="10"/>
        <color theme="1"/>
        <rFont val="Garamond"/>
        <family val="1"/>
      </rPr>
      <t xml:space="preserve"> crore)</t>
    </r>
  </si>
  <si>
    <t>Source: NCDEX</t>
  </si>
  <si>
    <t xml:space="preserve">Table 69: Trends in commodity futures at NMCE </t>
  </si>
  <si>
    <t>Source: NMCE</t>
  </si>
  <si>
    <t>Table 70: Trends in Diamond futures at ICEX</t>
  </si>
  <si>
    <t xml:space="preserve"> Diamond</t>
  </si>
  <si>
    <t>Volume 
(in Cents)</t>
  </si>
  <si>
    <t>Turnover 
(₹  crore)</t>
  </si>
  <si>
    <t>Open Interest
(Cents)</t>
  </si>
  <si>
    <t xml:space="preserve">No. of contracts </t>
  </si>
  <si>
    <r>
      <t>Value 
(</t>
    </r>
    <r>
      <rPr>
        <b/>
        <sz val="10"/>
        <color theme="1"/>
        <rFont val="Rupee Foradian"/>
        <family val="2"/>
      </rPr>
      <t>`</t>
    </r>
    <r>
      <rPr>
        <b/>
        <sz val="10"/>
        <color theme="1"/>
        <rFont val="Garamond"/>
        <family val="1"/>
      </rPr>
      <t xml:space="preserve"> crore)</t>
    </r>
  </si>
  <si>
    <t xml:space="preserve">Note : Lot size and contract size for all diamond futures contract at ICEX is one cent. </t>
  </si>
  <si>
    <t>Source: ICEX</t>
  </si>
  <si>
    <t>Table 71:Trends in  Commodity Options  at MCX</t>
  </si>
  <si>
    <t>Year / 
Month</t>
  </si>
  <si>
    <t xml:space="preserve">Call Options </t>
  </si>
  <si>
    <t xml:space="preserve">Put Options </t>
  </si>
  <si>
    <t>Notional Value of OI</t>
  </si>
  <si>
    <t>Table 72: Trends in Commodity Options at NCDEX</t>
  </si>
  <si>
    <t xml:space="preserve">Call options </t>
  </si>
  <si>
    <t xml:space="preserve">Put options </t>
  </si>
  <si>
    <t>Open interest 
  at the end of the period</t>
  </si>
  <si>
    <t>Value
(₹  crore)</t>
  </si>
  <si>
    <t>Note: Only guarseed options contracts are being traded at NCDEX w.e.f. 14th January, 2018.</t>
  </si>
  <si>
    <t xml:space="preserve">Table 73: Category-wise share in Turnover at MCX (percent) </t>
  </si>
  <si>
    <t>Percentage Share in Turnover at MCX</t>
  </si>
  <si>
    <t xml:space="preserve">Source: MCX </t>
  </si>
  <si>
    <t>Table 74: Participant-wise percentage share of Turnover &amp; Open Interest at MCX</t>
  </si>
  <si>
    <t>Turnover</t>
  </si>
  <si>
    <t xml:space="preserve"> Open Interest at the end of period</t>
  </si>
  <si>
    <t>Agriculture Commodities</t>
  </si>
  <si>
    <t>Non-Agriculture Commodities</t>
  </si>
  <si>
    <t xml:space="preserve">Client </t>
  </si>
  <si>
    <t>Table 75: Partcipant-wise  percentage share of Turnover &amp; Open Interest at NCDEX</t>
  </si>
  <si>
    <t>Turnover (Percent)</t>
  </si>
  <si>
    <t xml:space="preserve"> Open Interest at the end of period (Percent)</t>
  </si>
  <si>
    <t>Hedgers</t>
  </si>
  <si>
    <t>Table 76: Participant-wise percentage share of turnover &amp; open interest at NMCE</t>
  </si>
  <si>
    <t>Year/    Month</t>
  </si>
  <si>
    <t xml:space="preserve">Turnover </t>
  </si>
  <si>
    <t xml:space="preserve"> Open Interest at the end of Period</t>
  </si>
  <si>
    <t>Table 77: Participant -wise percentage share of Turnover &amp; Open Interest at ICEX</t>
  </si>
  <si>
    <t>2018-09$</t>
  </si>
  <si>
    <t>Sr.No</t>
  </si>
  <si>
    <t>Name of the Commodity</t>
  </si>
  <si>
    <r>
      <t>Value 
(</t>
    </r>
    <r>
      <rPr>
        <b/>
        <sz val="10"/>
        <color rgb="FF000000"/>
        <rFont val="Rupee Foradian"/>
        <family val="2"/>
      </rPr>
      <t>`</t>
    </r>
    <r>
      <rPr>
        <b/>
        <sz val="10"/>
        <color rgb="FF000000"/>
        <rFont val="Garamond"/>
        <family val="1"/>
      </rPr>
      <t xml:space="preserve"> crore)</t>
    </r>
  </si>
  <si>
    <t>A</t>
  </si>
  <si>
    <t>Gold</t>
  </si>
  <si>
    <t>Silver</t>
  </si>
  <si>
    <t>Total for A</t>
  </si>
  <si>
    <t>B</t>
  </si>
  <si>
    <t>Metals other than Bullion</t>
  </si>
  <si>
    <t>Aluminium</t>
  </si>
  <si>
    <t>Brass</t>
  </si>
  <si>
    <t>Copper</t>
  </si>
  <si>
    <t>Lead</t>
  </si>
  <si>
    <t>Nickel</t>
  </si>
  <si>
    <t>Zinc</t>
  </si>
  <si>
    <t>Total for  B</t>
  </si>
  <si>
    <t>C</t>
  </si>
  <si>
    <t>Agricultural commodities</t>
  </si>
  <si>
    <t>Cardamom</t>
  </si>
  <si>
    <t>Cotton</t>
  </si>
  <si>
    <t>CPO</t>
  </si>
  <si>
    <t>Mentha Oil</t>
  </si>
  <si>
    <t>RBD Palmolein</t>
  </si>
  <si>
    <t>Total for C</t>
  </si>
  <si>
    <t>D</t>
  </si>
  <si>
    <t>Crude Oil</t>
  </si>
  <si>
    <t>Natural Gas (trln. Btu)</t>
  </si>
  <si>
    <t>Total for D*</t>
  </si>
  <si>
    <t>Grand Total (A+B+C+D)</t>
  </si>
  <si>
    <t>E</t>
  </si>
  <si>
    <t>Total  of E</t>
  </si>
  <si>
    <t>F</t>
  </si>
  <si>
    <t xml:space="preserve">Metals </t>
  </si>
  <si>
    <t>G</t>
  </si>
  <si>
    <t>Grand Total (E+F+G)</t>
  </si>
  <si>
    <t>Note : * Natural Gas volumes are in Trillion BTU and is not included for computing the total volume.</t>
  </si>
  <si>
    <t xml:space="preserve">          # In respect of gold options, turnover is notional in ₹  crore.</t>
  </si>
  <si>
    <t xml:space="preserve">          Conversion factors: Cotton (1 Bale=170 kg), Crude Oil (1 Tonne = 7.33Barrels)</t>
  </si>
  <si>
    <t>Source : MCX</t>
  </si>
  <si>
    <t xml:space="preserve">Name of Agri. Commodity </t>
  </si>
  <si>
    <t>Volume in '000 tons</t>
  </si>
  <si>
    <r>
      <t>Value (</t>
    </r>
    <r>
      <rPr>
        <b/>
        <sz val="10"/>
        <color rgb="FF000000"/>
        <rFont val="Rupee Foradian"/>
        <family val="2"/>
      </rPr>
      <t>`</t>
    </r>
    <r>
      <rPr>
        <b/>
        <sz val="10"/>
        <color rgb="FF000000"/>
        <rFont val="Garamond"/>
        <family val="1"/>
      </rPr>
      <t xml:space="preserve"> crore)</t>
    </r>
  </si>
  <si>
    <t>Value 
( crore)</t>
  </si>
  <si>
    <t>Barley</t>
  </si>
  <si>
    <t>Castorseed</t>
  </si>
  <si>
    <t>Chana</t>
  </si>
  <si>
    <t>Cotton seed oil cake</t>
  </si>
  <si>
    <t>Coriander</t>
  </si>
  <si>
    <t>Guar seed</t>
  </si>
  <si>
    <t>Guargum</t>
  </si>
  <si>
    <t>Jeera</t>
  </si>
  <si>
    <t>Kapas</t>
  </si>
  <si>
    <t>Maize</t>
  </si>
  <si>
    <t>Rape/Mustard Seed</t>
  </si>
  <si>
    <t>Rape/Mustard oilcake</t>
  </si>
  <si>
    <t>Sugar</t>
  </si>
  <si>
    <t>Soybean</t>
  </si>
  <si>
    <t>Refined Soy oil</t>
  </si>
  <si>
    <t>Soymeal</t>
  </si>
  <si>
    <t>Turmeric</t>
  </si>
  <si>
    <t>Wheat</t>
  </si>
  <si>
    <t>Guar Seed#</t>
  </si>
  <si>
    <t># In respect of Guar seed options, turnover is notional in ₹  crore.</t>
  </si>
  <si>
    <t xml:space="preserve"> Castorseed </t>
  </si>
  <si>
    <t xml:space="preserve"> Guarseed </t>
  </si>
  <si>
    <t xml:space="preserve"> Isabgulseed </t>
  </si>
  <si>
    <t>Pepper Mini</t>
  </si>
  <si>
    <t xml:space="preserve"> Rape/Mustardseed </t>
  </si>
  <si>
    <t xml:space="preserve"> Raw Jute </t>
  </si>
  <si>
    <t xml:space="preserve"> Rubber </t>
  </si>
  <si>
    <t>Source : NMCE</t>
  </si>
  <si>
    <t>5. Impact Cost for Nifty 50 is for a portfolio of Rs. 50 Lakhs  and is weightage average impact cost.</t>
  </si>
  <si>
    <t>1. SX40 Index Market Cap, Beta &amp; R2 as on the last day of the month</t>
  </si>
  <si>
    <t>2. Beta &amp; R2 for the period 1 February 2017 till 31 March 2018</t>
  </si>
  <si>
    <t>3. Volatility for the current month</t>
  </si>
  <si>
    <t xml:space="preserve">4. *Since there is no trading in the SX40 constituents, the Impact Cost for the given stocks is NIL. </t>
  </si>
  <si>
    <t>Table 27: Advances/Declines in Cash Segment</t>
  </si>
  <si>
    <t>Table 20: City-wise Distribution of Turnover on Cash Segments</t>
  </si>
  <si>
    <t>Table 28: Trading Frequency in Cash Segment</t>
  </si>
  <si>
    <t xml:space="preserve">I. GDP at constant prices (2011-12 prices) for 2017-18 (₹crore)*                         </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</si>
</sst>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164" formatCode="_(* #,##0_);_(* \(#,##0\);_(* &quot;-&quot;_);_(@_)"/>
    <numFmt numFmtId="165" formatCode="_(* #,##0.00_);_(* \(#,##0.00\);_(* &quot;-&quot;??_);_(@_)"/>
    <numFmt numFmtId="166" formatCode="[$-409]d\-mmm\-yy;@"/>
    <numFmt numFmtId="167" formatCode="[&gt;=10000000]#\,##\,##\,##0;[&gt;=100000]#\,##\,##0;##,##0"/>
    <numFmt numFmtId="168" formatCode="_(* #,##0_);_(* \(#,##0\);_(* &quot;-&quot;??_);_(@_)"/>
    <numFmt numFmtId="169" formatCode="0.0"/>
    <numFmt numFmtId="170" formatCode="#,##0.0"/>
    <numFmt numFmtId="171" formatCode="[$-409]mmm\-yy;@"/>
    <numFmt numFmtId="172" formatCode="[&gt;=10000000]#.###\,##\,##0;[&gt;=100000]#.###\,##0;##,##0.0"/>
    <numFmt numFmtId="173" formatCode="00000"/>
    <numFmt numFmtId="174" formatCode="0.00_);\(0.00\)"/>
    <numFmt numFmtId="175" formatCode="[&gt;=10000000]#.##\,##\,##0;[&gt;=100000]#.##\,##0;##,##0"/>
    <numFmt numFmtId="176" formatCode="mmm\-yyyy"/>
    <numFmt numFmtId="177" formatCode="0.0%"/>
    <numFmt numFmtId="178" formatCode="0_);\(0\)"/>
    <numFmt numFmtId="179" formatCode="0.000"/>
    <numFmt numFmtId="180" formatCode="[&gt;=10000000]#.00\,##\,##\,##0;[&gt;=100000]#.00\,##\,##0;##,##0.00"/>
    <numFmt numFmtId="181" formatCode="[&gt;9999999]##\,##\,##\,##0;[&gt;99999]##\,##\,##0;##,##0"/>
    <numFmt numFmtId="182" formatCode="[&gt;9999999]##.0\,##\,##\,##0;[&gt;99999]##.0\,##\,##0;##,##0.0"/>
    <numFmt numFmtId="183" formatCode="[&gt;9999999]##.0000\,##\,##\,##0;[&gt;99999]##.0000\,##\,##0;##,##0.0000"/>
    <numFmt numFmtId="184" formatCode="[&gt;=10000000]#.####\,##\,##0;[&gt;=100000]#.####\,##0;##,##0.00"/>
    <numFmt numFmtId="185" formatCode="[&gt;=10000000]#.#\,##\,##0;[&gt;=100000]#.#\,##0;##,##0"/>
    <numFmt numFmtId="186" formatCode="[&gt;=10000000]#.#;[&gt;=100000]#;##,##0"/>
    <numFmt numFmtId="187" formatCode="[&gt;9999999]##.###\,##\,##0;[&gt;99999]##.###\,##0;##,##0.00"/>
    <numFmt numFmtId="188" formatCode="[&gt;=10000000]#.0\,##\,##\,##0;[&gt;=100000]#.0\,##\,##0;##,##0.0"/>
    <numFmt numFmtId="189" formatCode="_(* #,##0.0000_);_(* \(#,##0.0000\);_(* &quot;-&quot;??_);_(@_)"/>
    <numFmt numFmtId="190" formatCode="_(* #,##0.0_);_(* \(#,##0.0\);_(* &quot;-&quot;??_);_(@_)"/>
    <numFmt numFmtId="191" formatCode="_(* #,##0.000_);_(* \(#,##0.000\);_(* &quot;-&quot;??_);_(@_)"/>
    <numFmt numFmtId="192" formatCode="#,##0.00000"/>
    <numFmt numFmtId="193" formatCode="0.0000"/>
    <numFmt numFmtId="194" formatCode="0.00000000"/>
  </numFmts>
  <fonts count="83">
    <font>
      <sz val="11"/>
      <color theme="1"/>
      <name val="Calibri"/>
      <family val="2"/>
      <scheme val="minor"/>
    </font>
    <font>
      <sz val="11"/>
      <color theme="1"/>
      <name val="Calibri"/>
      <family val="2"/>
      <scheme val="minor"/>
    </font>
    <font>
      <b/>
      <sz val="11"/>
      <color theme="1"/>
      <name val="Calibri"/>
      <family val="2"/>
      <scheme val="minor"/>
    </font>
    <font>
      <b/>
      <sz val="10"/>
      <color theme="1"/>
      <name val="Palatino Linotype"/>
      <family val="1"/>
    </font>
    <font>
      <sz val="10"/>
      <color theme="1"/>
      <name val="Calibri"/>
      <family val="2"/>
      <scheme val="minor"/>
    </font>
    <font>
      <sz val="10"/>
      <name val="Palatino Linotype"/>
      <family val="1"/>
    </font>
    <font>
      <b/>
      <sz val="10"/>
      <color theme="1"/>
      <name val="Garamond"/>
      <family val="1"/>
    </font>
    <font>
      <b/>
      <sz val="10"/>
      <color rgb="FF000000"/>
      <name val="Garamond"/>
      <family val="1"/>
    </font>
    <font>
      <sz val="10"/>
      <name val="Arial"/>
      <family val="2"/>
    </font>
    <font>
      <b/>
      <sz val="11"/>
      <name val="Garamond"/>
      <family val="1"/>
    </font>
    <font>
      <sz val="11"/>
      <name val="Garamond"/>
      <family val="1"/>
    </font>
    <font>
      <sz val="11"/>
      <color theme="1"/>
      <name val="Garamond"/>
      <family val="1"/>
    </font>
    <font>
      <sz val="11"/>
      <color rgb="FFFF0000"/>
      <name val="Garamond"/>
      <family val="1"/>
    </font>
    <font>
      <b/>
      <sz val="9"/>
      <name val="Garamond"/>
      <family val="1"/>
    </font>
    <font>
      <sz val="9"/>
      <name val="Garamond"/>
      <family val="1"/>
    </font>
    <font>
      <b/>
      <sz val="10"/>
      <name val="Garamond"/>
      <family val="1"/>
    </font>
    <font>
      <b/>
      <sz val="10"/>
      <name val="Rupee Foradian"/>
      <family val="2"/>
    </font>
    <font>
      <sz val="10"/>
      <name val="Garamond"/>
      <family val="1"/>
    </font>
    <font>
      <sz val="12"/>
      <name val="Garamond"/>
      <family val="1"/>
    </font>
    <font>
      <b/>
      <sz val="12"/>
      <name val="Garamond"/>
      <family val="1"/>
    </font>
    <font>
      <sz val="14"/>
      <name val="Arial"/>
      <family val="2"/>
    </font>
    <font>
      <b/>
      <sz val="14"/>
      <name val="Times New Roman"/>
      <family val="1"/>
    </font>
    <font>
      <b/>
      <sz val="10"/>
      <name val="Times New Roman"/>
      <family val="1"/>
    </font>
    <font>
      <b/>
      <sz val="10"/>
      <color indexed="8"/>
      <name val="Garamond"/>
      <family val="1"/>
    </font>
    <font>
      <b/>
      <sz val="14"/>
      <name val="Arial"/>
      <family val="2"/>
    </font>
    <font>
      <sz val="14"/>
      <name val="Times New Roman"/>
      <family val="1"/>
    </font>
    <font>
      <sz val="12"/>
      <name val="Arial"/>
      <family val="2"/>
    </font>
    <font>
      <b/>
      <sz val="12"/>
      <name val="Arial"/>
      <family val="2"/>
    </font>
    <font>
      <b/>
      <sz val="12"/>
      <name val="Times New Roman"/>
      <family val="1"/>
    </font>
    <font>
      <sz val="11"/>
      <name val="Times New Roman"/>
      <family val="1"/>
    </font>
    <font>
      <sz val="9"/>
      <color theme="1"/>
      <name val="Garamond"/>
      <family val="1"/>
    </font>
    <font>
      <sz val="10"/>
      <name val="Times New Roman"/>
      <family val="1"/>
    </font>
    <font>
      <sz val="9"/>
      <name val="Arial"/>
      <family val="2"/>
    </font>
    <font>
      <b/>
      <vertAlign val="superscript"/>
      <sz val="10"/>
      <name val="Garamond"/>
      <family val="1"/>
    </font>
    <font>
      <sz val="8"/>
      <name val="Garamond"/>
      <family val="1"/>
    </font>
    <font>
      <b/>
      <sz val="12"/>
      <color theme="1"/>
      <name val="Garamond"/>
      <family val="1"/>
    </font>
    <font>
      <sz val="11"/>
      <color rgb="FF000000"/>
      <name val="Calibri"/>
      <family val="2"/>
    </font>
    <font>
      <sz val="12"/>
      <color theme="1"/>
      <name val="Arial"/>
      <family val="2"/>
    </font>
    <font>
      <sz val="10"/>
      <color indexed="8"/>
      <name val="Garamond"/>
      <family val="2"/>
    </font>
    <font>
      <b/>
      <sz val="11"/>
      <color theme="1"/>
      <name val="Garamond"/>
      <family val="1"/>
    </font>
    <font>
      <sz val="10"/>
      <color theme="1"/>
      <name val="Garamond"/>
      <family val="1"/>
    </font>
    <font>
      <b/>
      <sz val="9"/>
      <color indexed="8"/>
      <name val="Garamond"/>
      <family val="1"/>
    </font>
    <font>
      <b/>
      <sz val="10"/>
      <name val="Arial"/>
      <family val="2"/>
    </font>
    <font>
      <b/>
      <sz val="9"/>
      <name val="Arial"/>
      <family val="2"/>
    </font>
    <font>
      <b/>
      <sz val="9"/>
      <color indexed="8"/>
      <name val="Rupee Foradian"/>
      <family val="2"/>
    </font>
    <font>
      <b/>
      <sz val="9"/>
      <name val="Times New Roman"/>
      <family val="1"/>
    </font>
    <font>
      <sz val="12"/>
      <color rgb="FF000000"/>
      <name val="Calibri"/>
      <family val="2"/>
      <scheme val="minor"/>
    </font>
    <font>
      <sz val="9"/>
      <color theme="1"/>
      <name val="Calibri"/>
      <family val="2"/>
      <scheme val="minor"/>
    </font>
    <font>
      <b/>
      <sz val="14"/>
      <name val="Garamond"/>
      <family val="1"/>
    </font>
    <font>
      <sz val="12"/>
      <name val="Times New Roman"/>
      <family val="1"/>
    </font>
    <font>
      <b/>
      <sz val="11"/>
      <name val="Times New Roman"/>
      <family val="1"/>
    </font>
    <font>
      <b/>
      <sz val="10"/>
      <color rgb="FFFF0000"/>
      <name val="Garamond"/>
      <family val="1"/>
    </font>
    <font>
      <sz val="10"/>
      <color rgb="FF000000"/>
      <name val="Garamond"/>
      <family val="1"/>
    </font>
    <font>
      <b/>
      <sz val="10"/>
      <color rgb="FF000000"/>
      <name val="Rupee Foradian"/>
      <family val="2"/>
    </font>
    <font>
      <b/>
      <sz val="9"/>
      <color rgb="FF000000"/>
      <name val="Garamond"/>
      <family val="1"/>
    </font>
    <font>
      <b/>
      <sz val="9"/>
      <color theme="1"/>
      <name val="Garamond"/>
      <family val="1"/>
    </font>
    <font>
      <b/>
      <i/>
      <sz val="10"/>
      <name val="Garamond"/>
      <family val="1"/>
    </font>
    <font>
      <vertAlign val="superscript"/>
      <sz val="10"/>
      <name val="Garamond"/>
      <family val="1"/>
    </font>
    <font>
      <b/>
      <vertAlign val="superscript"/>
      <sz val="9"/>
      <name val="Garamond"/>
      <family val="1"/>
    </font>
    <font>
      <b/>
      <i/>
      <sz val="10"/>
      <color theme="1"/>
      <name val="Garamond"/>
      <family val="1"/>
    </font>
    <font>
      <b/>
      <vertAlign val="superscript"/>
      <sz val="10"/>
      <color rgb="FF000000"/>
      <name val="Garamond"/>
      <family val="1"/>
    </font>
    <font>
      <u/>
      <sz val="11"/>
      <color theme="10"/>
      <name val="Calibri"/>
      <family val="2"/>
      <scheme val="minor"/>
    </font>
    <font>
      <sz val="10"/>
      <color theme="1"/>
      <name val="Arial"/>
      <family val="2"/>
    </font>
    <font>
      <sz val="11"/>
      <name val="Rupee Foradian"/>
      <family val="2"/>
    </font>
    <font>
      <sz val="11"/>
      <color theme="1"/>
      <name val="Rupee Foradian"/>
      <family val="2"/>
    </font>
    <font>
      <sz val="11"/>
      <color rgb="FF009933"/>
      <name val="Arial"/>
      <family val="2"/>
    </font>
    <font>
      <sz val="9"/>
      <color theme="1"/>
      <name val="Arial"/>
      <family val="2"/>
    </font>
    <font>
      <b/>
      <sz val="12"/>
      <color theme="1"/>
      <name val="Calibri"/>
      <family val="2"/>
      <scheme val="minor"/>
    </font>
    <font>
      <sz val="10"/>
      <color theme="1"/>
      <name val="Garamond"/>
      <family val="2"/>
    </font>
    <font>
      <sz val="10"/>
      <color indexed="8"/>
      <name val="Garamond"/>
      <family val="1"/>
    </font>
    <font>
      <sz val="12"/>
      <color theme="1"/>
      <name val="Garamond"/>
      <family val="1"/>
    </font>
    <font>
      <b/>
      <vertAlign val="superscript"/>
      <sz val="10"/>
      <color theme="1"/>
      <name val="Garamond"/>
      <family val="1"/>
    </font>
    <font>
      <b/>
      <sz val="10"/>
      <color theme="0"/>
      <name val="Garamond"/>
      <family val="1"/>
    </font>
    <font>
      <sz val="11"/>
      <name val="Calibri"/>
      <family val="2"/>
      <scheme val="minor"/>
    </font>
    <font>
      <b/>
      <sz val="10"/>
      <name val="Palatino Linotype"/>
      <family val="1"/>
    </font>
    <font>
      <sz val="9"/>
      <color rgb="FF666666"/>
      <name val="Arial"/>
      <family val="2"/>
    </font>
    <font>
      <b/>
      <sz val="9"/>
      <color rgb="FF666666"/>
      <name val="Arial"/>
      <family val="2"/>
    </font>
    <font>
      <b/>
      <sz val="11"/>
      <color rgb="FF000000"/>
      <name val="Garamond"/>
      <family val="1"/>
    </font>
    <font>
      <sz val="8"/>
      <color theme="1"/>
      <name val="Arial"/>
      <family val="2"/>
    </font>
    <font>
      <b/>
      <sz val="10"/>
      <color theme="1"/>
      <name val="Rupee Foradian"/>
      <family val="2"/>
    </font>
    <font>
      <sz val="11"/>
      <color rgb="FF000000"/>
      <name val="Garamond"/>
      <family val="1"/>
    </font>
    <font>
      <b/>
      <sz val="10"/>
      <color theme="1"/>
      <name val="Arial"/>
      <family val="2"/>
    </font>
    <font>
      <sz val="10"/>
      <color theme="1"/>
      <name val="Times New Roman"/>
      <family val="1"/>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
      <patternFill patternType="solid">
        <fgColor theme="2"/>
        <bgColor indexed="64"/>
      </patternFill>
    </fill>
    <fill>
      <patternFill patternType="solid">
        <fgColor theme="6" tint="0.79998168889431442"/>
        <bgColor indexed="64"/>
      </patternFill>
    </fill>
    <fill>
      <patternFill patternType="solid">
        <fgColor rgb="FFFFFFFF"/>
        <bgColor indexed="64"/>
      </patternFill>
    </fill>
    <fill>
      <patternFill patternType="solid">
        <fgColor indexed="22"/>
        <bgColor indexed="64"/>
      </patternFill>
    </fill>
    <fill>
      <patternFill patternType="solid">
        <fgColor theme="0" tint="-0.14999847407452621"/>
        <bgColor indexed="64"/>
      </patternFill>
    </fill>
    <fill>
      <patternFill patternType="solid">
        <fgColor theme="1" tint="0.24997711111789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style="thin">
        <color indexed="64"/>
      </bottom>
      <diagonal/>
    </border>
  </borders>
  <cellStyleXfs count="44">
    <xf numFmtId="0" fontId="0" fillId="0" borderId="0"/>
    <xf numFmtId="165" fontId="1" fillId="0" borderId="0" applyFont="0" applyFill="0" applyBorder="0" applyAlignment="0" applyProtection="0"/>
    <xf numFmtId="9" fontId="1" fillId="0" borderId="0" applyFont="0" applyFill="0" applyBorder="0" applyAlignment="0" applyProtection="0"/>
    <xf numFmtId="166" fontId="1" fillId="0" borderId="0"/>
    <xf numFmtId="166" fontId="8" fillId="0" borderId="0"/>
    <xf numFmtId="166" fontId="8" fillId="0" borderId="0"/>
    <xf numFmtId="166" fontId="1" fillId="0" borderId="0" applyNumberFormat="0" applyFill="0" applyBorder="0" applyAlignment="0" applyProtection="0"/>
    <xf numFmtId="166" fontId="8" fillId="0" borderId="0"/>
    <xf numFmtId="166" fontId="8" fillId="0" borderId="0"/>
    <xf numFmtId="166" fontId="8" fillId="0" borderId="0"/>
    <xf numFmtId="172" fontId="31" fillId="0" borderId="0">
      <alignment horizontal="right"/>
    </xf>
    <xf numFmtId="174" fontId="31" fillId="0" borderId="0">
      <alignment horizontal="right"/>
    </xf>
    <xf numFmtId="166" fontId="8" fillId="0" borderId="0"/>
    <xf numFmtId="166" fontId="8" fillId="0" borderId="0"/>
    <xf numFmtId="166" fontId="8" fillId="0" borderId="0" applyNumberFormat="0" applyFill="0" applyBorder="0" applyAlignment="0" applyProtection="0"/>
    <xf numFmtId="174" fontId="31" fillId="0" borderId="0">
      <alignment horizontal="right"/>
    </xf>
    <xf numFmtId="166" fontId="8" fillId="0" borderId="0" applyNumberFormat="0" applyFill="0" applyBorder="0" applyAlignment="0" applyProtection="0"/>
    <xf numFmtId="165" fontId="38" fillId="0" borderId="0" applyFont="0" applyFill="0" applyBorder="0" applyAlignment="0" applyProtection="0"/>
    <xf numFmtId="166" fontId="8" fillId="0" borderId="0" applyNumberFormat="0" applyFill="0" applyBorder="0" applyAlignment="0" applyProtection="0"/>
    <xf numFmtId="9" fontId="38" fillId="0" borderId="0" applyFont="0" applyFill="0" applyBorder="0" applyAlignment="0" applyProtection="0"/>
    <xf numFmtId="166" fontId="8" fillId="0" borderId="0" applyNumberFormat="0" applyFill="0" applyBorder="0" applyAlignment="0" applyProtection="0"/>
    <xf numFmtId="166" fontId="8" fillId="0" borderId="0" applyNumberFormat="0" applyFill="0" applyBorder="0" applyAlignment="0" applyProtection="0"/>
    <xf numFmtId="166" fontId="8" fillId="0" borderId="0" applyNumberFormat="0" applyFill="0" applyBorder="0" applyAlignment="0" applyProtection="0"/>
    <xf numFmtId="0" fontId="8" fillId="0" borderId="0" applyNumberFormat="0" applyFill="0" applyBorder="0" applyAlignment="0" applyProtection="0"/>
    <xf numFmtId="166" fontId="8" fillId="0" borderId="0" applyNumberFormat="0" applyFill="0" applyBorder="0" applyAlignment="0" applyProtection="0"/>
    <xf numFmtId="166" fontId="8" fillId="0" borderId="0" applyNumberFormat="0" applyFill="0" applyBorder="0" applyAlignment="0" applyProtection="0"/>
    <xf numFmtId="166" fontId="8" fillId="0" borderId="0" applyNumberFormat="0" applyFill="0" applyBorder="0" applyAlignment="0" applyProtection="0"/>
    <xf numFmtId="166" fontId="8" fillId="0" borderId="0" applyNumberFormat="0" applyFill="0" applyBorder="0" applyAlignment="0" applyProtection="0"/>
    <xf numFmtId="166" fontId="8" fillId="0" borderId="0" applyNumberFormat="0" applyFill="0" applyBorder="0" applyAlignment="0" applyProtection="0"/>
    <xf numFmtId="166" fontId="8" fillId="0" borderId="0"/>
    <xf numFmtId="166" fontId="1" fillId="0" borderId="0"/>
    <xf numFmtId="166" fontId="8" fillId="0" borderId="0" applyNumberFormat="0" applyFill="0" applyBorder="0" applyAlignment="0" applyProtection="0"/>
    <xf numFmtId="166" fontId="1" fillId="0" borderId="0" applyNumberFormat="0" applyFill="0" applyBorder="0" applyAlignment="0" applyProtection="0"/>
    <xf numFmtId="166" fontId="8" fillId="0" borderId="0" applyNumberFormat="0" applyFill="0" applyBorder="0" applyAlignment="0" applyProtection="0"/>
    <xf numFmtId="0" fontId="61" fillId="0" borderId="0" applyNumberFormat="0" applyFill="0" applyBorder="0" applyAlignment="0" applyProtection="0"/>
    <xf numFmtId="166" fontId="8" fillId="0" borderId="0" applyNumberFormat="0" applyFill="0" applyBorder="0" applyAlignment="0" applyProtection="0"/>
    <xf numFmtId="166" fontId="1" fillId="0" borderId="0" applyNumberFormat="0" applyFill="0" applyBorder="0" applyAlignment="0" applyProtection="0"/>
    <xf numFmtId="165" fontId="1" fillId="0" borderId="0" applyFont="0" applyFill="0" applyBorder="0" applyAlignment="0" applyProtection="0"/>
    <xf numFmtId="165" fontId="38"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166" fontId="8" fillId="0" borderId="0"/>
    <xf numFmtId="0" fontId="8" fillId="0" borderId="0"/>
    <xf numFmtId="0" fontId="1" fillId="0" borderId="0"/>
  </cellStyleXfs>
  <cellXfs count="1601">
    <xf numFmtId="0" fontId="0" fillId="0" borderId="0" xfId="0"/>
    <xf numFmtId="166" fontId="4" fillId="0" borderId="0" xfId="3" applyFont="1"/>
    <xf numFmtId="166" fontId="5" fillId="0" borderId="0" xfId="3" applyFont="1"/>
    <xf numFmtId="166" fontId="9" fillId="0" borderId="0" xfId="4" applyFont="1"/>
    <xf numFmtId="166" fontId="10" fillId="0" borderId="0" xfId="4" applyFont="1"/>
    <xf numFmtId="166" fontId="9" fillId="2" borderId="1" xfId="4" applyFont="1" applyFill="1" applyBorder="1" applyAlignment="1">
      <alignment horizontal="center" vertical="center"/>
    </xf>
    <xf numFmtId="166" fontId="9" fillId="2" borderId="1" xfId="4" applyFont="1" applyFill="1" applyBorder="1" applyAlignment="1">
      <alignment horizontal="center" vertical="center" wrapText="1"/>
    </xf>
    <xf numFmtId="166" fontId="9" fillId="0" borderId="0" xfId="4" applyFont="1" applyAlignment="1">
      <alignment horizontal="center"/>
    </xf>
    <xf numFmtId="166" fontId="10" fillId="0" borderId="3" xfId="4" applyFont="1" applyFill="1" applyBorder="1" applyAlignment="1">
      <alignment vertical="center"/>
    </xf>
    <xf numFmtId="166" fontId="10" fillId="0" borderId="4" xfId="4" applyFont="1" applyFill="1" applyBorder="1" applyAlignment="1">
      <alignment vertical="center"/>
    </xf>
    <xf numFmtId="3" fontId="10" fillId="0" borderId="4" xfId="5" applyNumberFormat="1" applyFont="1" applyFill="1" applyBorder="1" applyAlignment="1">
      <alignment horizontal="right" vertical="center" wrapText="1"/>
    </xf>
    <xf numFmtId="166" fontId="10" fillId="0" borderId="5" xfId="4" applyFont="1" applyFill="1" applyBorder="1" applyAlignment="1">
      <alignment vertical="center"/>
    </xf>
    <xf numFmtId="166" fontId="13" fillId="0" borderId="0" xfId="4" applyFont="1" applyFill="1" applyAlignment="1"/>
    <xf numFmtId="166" fontId="13" fillId="0" borderId="0" xfId="4" applyFont="1" applyFill="1" applyAlignment="1">
      <alignment horizontal="left"/>
    </xf>
    <xf numFmtId="166" fontId="14" fillId="0" borderId="0" xfId="4" applyFont="1"/>
    <xf numFmtId="166" fontId="9" fillId="0" borderId="0" xfId="4" applyFont="1" applyAlignment="1">
      <alignment vertical="center"/>
    </xf>
    <xf numFmtId="166" fontId="9" fillId="0" borderId="0" xfId="4" applyFont="1" applyAlignment="1">
      <alignment horizontal="center" vertical="center"/>
    </xf>
    <xf numFmtId="166" fontId="15" fillId="0" borderId="0" xfId="4" applyFont="1" applyAlignment="1">
      <alignment vertical="top"/>
    </xf>
    <xf numFmtId="166" fontId="15" fillId="0" borderId="0" xfId="4" applyFont="1" applyFill="1" applyBorder="1" applyAlignment="1">
      <alignment horizontal="left" vertical="center"/>
    </xf>
    <xf numFmtId="166" fontId="17" fillId="0" borderId="0" xfId="4" applyFont="1" applyAlignment="1">
      <alignment vertical="top"/>
    </xf>
    <xf numFmtId="166" fontId="17" fillId="0" borderId="0" xfId="4" applyFont="1" applyAlignment="1">
      <alignment horizontal="center" vertical="top"/>
    </xf>
    <xf numFmtId="166" fontId="15" fillId="0" borderId="0" xfId="4" applyFont="1"/>
    <xf numFmtId="166" fontId="17" fillId="0" borderId="0" xfId="4" applyFont="1"/>
    <xf numFmtId="166" fontId="18" fillId="0" borderId="0" xfId="4" applyFont="1"/>
    <xf numFmtId="14" fontId="18" fillId="0" borderId="0" xfId="4" applyNumberFormat="1" applyFont="1"/>
    <xf numFmtId="166" fontId="20" fillId="0" borderId="0" xfId="4" applyFont="1" applyAlignment="1">
      <alignment vertical="center"/>
    </xf>
    <xf numFmtId="166" fontId="21" fillId="0" borderId="0" xfId="4" applyFont="1" applyAlignment="1">
      <alignment vertical="top"/>
    </xf>
    <xf numFmtId="17" fontId="15" fillId="3" borderId="1" xfId="7" applyNumberFormat="1" applyFont="1" applyFill="1" applyBorder="1" applyAlignment="1">
      <alignment horizontal="left" vertical="center" wrapText="1"/>
    </xf>
    <xf numFmtId="3" fontId="15" fillId="3" borderId="1" xfId="4" applyNumberFormat="1" applyFont="1" applyFill="1" applyBorder="1" applyAlignment="1">
      <alignment horizontal="right" vertical="top"/>
    </xf>
    <xf numFmtId="166" fontId="8" fillId="0" borderId="0" xfId="4" applyFont="1" applyAlignment="1">
      <alignment vertical="top"/>
    </xf>
    <xf numFmtId="17" fontId="17" fillId="3" borderId="1" xfId="7" applyNumberFormat="1" applyFont="1" applyFill="1" applyBorder="1" applyAlignment="1">
      <alignment horizontal="left" vertical="center" wrapText="1"/>
    </xf>
    <xf numFmtId="166" fontId="8" fillId="0" borderId="0" xfId="4" applyFont="1" applyBorder="1" applyAlignment="1">
      <alignment vertical="top"/>
    </xf>
    <xf numFmtId="166" fontId="21" fillId="0" borderId="0" xfId="4" applyFont="1" applyFill="1"/>
    <xf numFmtId="166" fontId="24" fillId="0" borderId="0" xfId="4" applyFont="1" applyFill="1"/>
    <xf numFmtId="166" fontId="21" fillId="0" borderId="0" xfId="4" applyFont="1" applyFill="1" applyAlignment="1">
      <alignment horizontal="center" vertical="center"/>
    </xf>
    <xf numFmtId="166" fontId="25" fillId="0" borderId="0" xfId="4" applyFont="1" applyFill="1" applyAlignment="1">
      <alignment horizontal="center" vertical="center"/>
    </xf>
    <xf numFmtId="166" fontId="15" fillId="0" borderId="1" xfId="4" applyFont="1" applyFill="1" applyBorder="1" applyAlignment="1">
      <alignment horizontal="center" vertical="top" wrapText="1"/>
    </xf>
    <xf numFmtId="166" fontId="21" fillId="0" borderId="0" xfId="4" applyFont="1" applyFill="1" applyAlignment="1">
      <alignment horizontal="center" vertical="top"/>
    </xf>
    <xf numFmtId="3" fontId="17" fillId="0" borderId="1" xfId="4" applyNumberFormat="1" applyFont="1" applyFill="1" applyBorder="1" applyAlignment="1">
      <alignment horizontal="right" vertical="center"/>
    </xf>
    <xf numFmtId="3" fontId="15" fillId="0" borderId="0" xfId="4" applyNumberFormat="1" applyFont="1" applyFill="1" applyBorder="1" applyAlignment="1">
      <alignment horizontal="right" vertical="center"/>
    </xf>
    <xf numFmtId="166" fontId="26" fillId="0" borderId="0" xfId="4" applyFont="1" applyFill="1"/>
    <xf numFmtId="166" fontId="27" fillId="0" borderId="0" xfId="4" applyFont="1" applyFill="1" applyBorder="1"/>
    <xf numFmtId="3" fontId="17" fillId="0" borderId="0" xfId="4" applyNumberFormat="1" applyFont="1" applyFill="1" applyBorder="1" applyAlignment="1">
      <alignment horizontal="right" vertical="center"/>
    </xf>
    <xf numFmtId="166" fontId="26" fillId="0" borderId="0" xfId="4" applyFont="1" applyFill="1" applyBorder="1"/>
    <xf numFmtId="166" fontId="26" fillId="0" borderId="0" xfId="4" applyFont="1" applyFill="1" applyAlignment="1">
      <alignment vertical="top"/>
    </xf>
    <xf numFmtId="166" fontId="19" fillId="0" borderId="0" xfId="4" applyFont="1" applyFill="1"/>
    <xf numFmtId="2" fontId="26" fillId="0" borderId="0" xfId="4" applyNumberFormat="1" applyFont="1" applyFill="1"/>
    <xf numFmtId="2" fontId="26" fillId="0" borderId="0" xfId="4" applyNumberFormat="1" applyFont="1" applyFill="1" applyBorder="1"/>
    <xf numFmtId="166" fontId="19" fillId="0" borderId="2" xfId="4" applyFont="1" applyFill="1" applyBorder="1" applyAlignment="1"/>
    <xf numFmtId="166" fontId="21" fillId="0" borderId="0" xfId="4" applyFont="1" applyAlignment="1">
      <alignment horizontal="center" vertical="center"/>
    </xf>
    <xf numFmtId="166" fontId="25" fillId="0" borderId="0" xfId="4" applyFont="1" applyAlignment="1">
      <alignment horizontal="center" vertical="center"/>
    </xf>
    <xf numFmtId="166" fontId="21" fillId="0" borderId="0" xfId="4" applyFont="1" applyAlignment="1">
      <alignment horizontal="center" vertical="top"/>
    </xf>
    <xf numFmtId="3" fontId="15" fillId="3" borderId="1" xfId="4" applyNumberFormat="1" applyFont="1" applyFill="1" applyBorder="1" applyAlignment="1">
      <alignment horizontal="right" vertical="center"/>
    </xf>
    <xf numFmtId="3" fontId="15" fillId="0" borderId="0" xfId="4" applyNumberFormat="1" applyFont="1" applyBorder="1" applyAlignment="1">
      <alignment horizontal="right" vertical="center"/>
    </xf>
    <xf numFmtId="166" fontId="27" fillId="0" borderId="0" xfId="4" applyFont="1" applyBorder="1"/>
    <xf numFmtId="166" fontId="26" fillId="0" borderId="0" xfId="4" applyFont="1"/>
    <xf numFmtId="166" fontId="8" fillId="0" borderId="0" xfId="4"/>
    <xf numFmtId="166" fontId="26" fillId="0" borderId="0" xfId="4" applyFont="1" applyBorder="1"/>
    <xf numFmtId="166" fontId="28" fillId="0" borderId="0" xfId="4" applyFont="1" applyFill="1" applyAlignment="1">
      <alignment vertical="top"/>
    </xf>
    <xf numFmtId="166" fontId="29" fillId="0" borderId="0" xfId="4" applyFont="1" applyFill="1" applyAlignment="1">
      <alignment horizontal="center" vertical="top"/>
    </xf>
    <xf numFmtId="166" fontId="15" fillId="0" borderId="1" xfId="4" applyNumberFormat="1" applyFont="1" applyFill="1" applyBorder="1" applyAlignment="1" applyProtection="1">
      <alignment horizontal="center" vertical="center" wrapText="1"/>
    </xf>
    <xf numFmtId="166" fontId="29" fillId="0" borderId="0" xfId="4" applyFont="1" applyFill="1" applyAlignment="1">
      <alignment vertical="top"/>
    </xf>
    <xf numFmtId="166" fontId="17" fillId="0" borderId="3" xfId="4" applyFont="1" applyFill="1" applyBorder="1" applyAlignment="1">
      <alignment horizontal="left" vertical="top"/>
    </xf>
    <xf numFmtId="3" fontId="31" fillId="0" borderId="0" xfId="4" applyNumberFormat="1" applyFont="1" applyFill="1" applyAlignment="1">
      <alignment vertical="top"/>
    </xf>
    <xf numFmtId="1" fontId="31" fillId="0" borderId="0" xfId="4" applyNumberFormat="1" applyFont="1" applyFill="1" applyAlignment="1">
      <alignment vertical="top"/>
    </xf>
    <xf numFmtId="166" fontId="31" fillId="0" borderId="0" xfId="4" applyFont="1" applyFill="1" applyAlignment="1">
      <alignment vertical="top"/>
    </xf>
    <xf numFmtId="166" fontId="17" fillId="0" borderId="4" xfId="4" applyFont="1" applyFill="1" applyBorder="1" applyAlignment="1">
      <alignment horizontal="left" vertical="top"/>
    </xf>
    <xf numFmtId="166" fontId="15" fillId="0" borderId="1" xfId="4" applyFont="1" applyFill="1" applyBorder="1" applyAlignment="1">
      <alignment horizontal="left" vertical="top"/>
    </xf>
    <xf numFmtId="3" fontId="15" fillId="0" borderId="6" xfId="7" applyNumberFormat="1" applyFont="1" applyFill="1" applyBorder="1" applyAlignment="1">
      <alignment horizontal="right" vertical="top"/>
    </xf>
    <xf numFmtId="166" fontId="22" fillId="0" borderId="0" xfId="4" applyFont="1" applyFill="1" applyAlignment="1">
      <alignment vertical="top"/>
    </xf>
    <xf numFmtId="166" fontId="31" fillId="0" borderId="0" xfId="4" applyFont="1" applyFill="1" applyBorder="1" applyAlignment="1">
      <alignment vertical="top"/>
    </xf>
    <xf numFmtId="166" fontId="20" fillId="0" borderId="0" xfId="4" applyFont="1" applyFill="1"/>
    <xf numFmtId="166" fontId="21" fillId="0" borderId="0" xfId="4" applyFont="1" applyFill="1" applyAlignment="1">
      <alignment horizontal="center"/>
    </xf>
    <xf numFmtId="3" fontId="15" fillId="0" borderId="1" xfId="7" applyNumberFormat="1" applyFont="1" applyFill="1" applyBorder="1" applyAlignment="1">
      <alignment horizontal="right" wrapText="1"/>
    </xf>
    <xf numFmtId="166" fontId="27" fillId="0" borderId="0" xfId="4" applyFont="1" applyFill="1"/>
    <xf numFmtId="3" fontId="17" fillId="0" borderId="1" xfId="7" applyNumberFormat="1" applyFont="1" applyFill="1" applyBorder="1" applyAlignment="1">
      <alignment horizontal="right" wrapText="1"/>
    </xf>
    <xf numFmtId="2" fontId="27" fillId="0" borderId="0" xfId="4" applyNumberFormat="1" applyFont="1" applyFill="1"/>
    <xf numFmtId="166" fontId="26" fillId="0" borderId="0" xfId="4" applyFont="1" applyFill="1" applyAlignment="1">
      <alignment vertical="center"/>
    </xf>
    <xf numFmtId="166" fontId="32" fillId="0" borderId="0" xfId="4" applyFont="1" applyFill="1" applyAlignment="1">
      <alignment vertical="center"/>
    </xf>
    <xf numFmtId="2" fontId="13" fillId="0" borderId="0" xfId="4" applyNumberFormat="1" applyFont="1" applyFill="1" applyAlignment="1">
      <alignment vertical="center"/>
    </xf>
    <xf numFmtId="2" fontId="32" fillId="0" borderId="0" xfId="4" applyNumberFormat="1" applyFont="1" applyFill="1" applyAlignment="1">
      <alignment vertical="center"/>
    </xf>
    <xf numFmtId="166" fontId="8" fillId="0" borderId="0" xfId="4" applyFill="1" applyAlignment="1">
      <alignment vertical="center"/>
    </xf>
    <xf numFmtId="166" fontId="8" fillId="0" borderId="0" xfId="4" applyFill="1"/>
    <xf numFmtId="166" fontId="25" fillId="0" borderId="0" xfId="4" applyFont="1" applyFill="1"/>
    <xf numFmtId="166" fontId="17" fillId="0" borderId="0" xfId="4" applyFont="1" applyFill="1"/>
    <xf numFmtId="3" fontId="17" fillId="0" borderId="1" xfId="7" applyNumberFormat="1" applyFont="1" applyFill="1" applyBorder="1"/>
    <xf numFmtId="2" fontId="8" fillId="0" borderId="0" xfId="4" applyNumberFormat="1" applyFill="1" applyAlignment="1">
      <alignment vertical="center"/>
    </xf>
    <xf numFmtId="166" fontId="15" fillId="0" borderId="0" xfId="4" applyFont="1" applyFill="1" applyAlignment="1">
      <alignment vertical="center"/>
    </xf>
    <xf numFmtId="2" fontId="8" fillId="0" borderId="0" xfId="4" applyNumberFormat="1" applyFill="1"/>
    <xf numFmtId="166" fontId="19" fillId="0" borderId="0" xfId="8" applyFont="1" applyBorder="1" applyAlignment="1">
      <alignment horizontal="left" vertical="center"/>
    </xf>
    <xf numFmtId="166" fontId="15" fillId="0" borderId="0" xfId="8" applyFont="1" applyBorder="1" applyAlignment="1">
      <alignment horizontal="left" vertical="center"/>
    </xf>
    <xf numFmtId="166" fontId="19" fillId="0" borderId="0" xfId="8" applyFont="1"/>
    <xf numFmtId="166" fontId="10" fillId="0" borderId="0" xfId="8" applyFont="1"/>
    <xf numFmtId="166" fontId="15" fillId="2" borderId="1" xfId="8" applyFont="1" applyFill="1" applyBorder="1" applyAlignment="1">
      <alignment horizontal="center" vertical="center" wrapText="1"/>
    </xf>
    <xf numFmtId="166" fontId="15" fillId="2" borderId="1" xfId="4" applyNumberFormat="1" applyFont="1" applyFill="1" applyBorder="1" applyAlignment="1" applyProtection="1">
      <alignment horizontal="center" vertical="center" wrapText="1"/>
    </xf>
    <xf numFmtId="3" fontId="18" fillId="0" borderId="0" xfId="4" applyNumberFormat="1" applyFont="1" applyBorder="1"/>
    <xf numFmtId="166" fontId="17" fillId="0" borderId="0" xfId="8" applyFont="1"/>
    <xf numFmtId="166" fontId="1" fillId="0" borderId="0" xfId="3"/>
    <xf numFmtId="166" fontId="34" fillId="0" borderId="0" xfId="9" applyFont="1" applyAlignment="1"/>
    <xf numFmtId="166" fontId="34" fillId="0" borderId="0" xfId="7" applyFont="1"/>
    <xf numFmtId="166" fontId="15" fillId="2" borderId="5" xfId="3" applyNumberFormat="1" applyFont="1" applyFill="1" applyBorder="1" applyAlignment="1">
      <alignment horizontal="center" vertical="top" wrapText="1"/>
    </xf>
    <xf numFmtId="166" fontId="34" fillId="0" borderId="0" xfId="7" applyFont="1" applyAlignment="1">
      <alignment horizontal="center" vertical="top"/>
    </xf>
    <xf numFmtId="166" fontId="34" fillId="0" borderId="0" xfId="7" applyFont="1" applyAlignment="1">
      <alignment horizontal="center"/>
    </xf>
    <xf numFmtId="167" fontId="17" fillId="3" borderId="1" xfId="3" applyNumberFormat="1" applyFont="1" applyFill="1" applyBorder="1" applyAlignment="1">
      <alignment horizontal="right" vertical="center"/>
    </xf>
    <xf numFmtId="1" fontId="34" fillId="0" borderId="0" xfId="7" applyNumberFormat="1" applyFont="1"/>
    <xf numFmtId="166" fontId="34" fillId="0" borderId="0" xfId="7" applyFont="1" applyAlignment="1">
      <alignment horizontal="center" vertical="center"/>
    </xf>
    <xf numFmtId="167" fontId="15" fillId="3" borderId="1" xfId="10" applyNumberFormat="1" applyFont="1" applyFill="1" applyBorder="1" applyAlignment="1">
      <alignment horizontal="right" wrapText="1"/>
    </xf>
    <xf numFmtId="167" fontId="17" fillId="3" borderId="1" xfId="10" applyNumberFormat="1" applyFont="1" applyFill="1" applyBorder="1" applyAlignment="1">
      <alignment horizontal="right" wrapText="1"/>
    </xf>
    <xf numFmtId="166" fontId="0" fillId="0" borderId="0" xfId="3" applyFont="1"/>
    <xf numFmtId="166" fontId="1" fillId="0" borderId="0" xfId="3" applyBorder="1"/>
    <xf numFmtId="166" fontId="36" fillId="0" borderId="0" xfId="3" applyFont="1" applyAlignment="1">
      <alignment horizontal="left" wrapText="1" indent="5"/>
    </xf>
    <xf numFmtId="166" fontId="19" fillId="0" borderId="2" xfId="6" applyFont="1" applyFill="1" applyBorder="1" applyAlignment="1"/>
    <xf numFmtId="166" fontId="8" fillId="0" borderId="0" xfId="6" applyFont="1"/>
    <xf numFmtId="167" fontId="15" fillId="3" borderId="1" xfId="11" applyNumberFormat="1" applyFont="1" applyFill="1" applyBorder="1" applyAlignment="1">
      <alignment horizontal="right" vertical="center"/>
    </xf>
    <xf numFmtId="167" fontId="17" fillId="3" borderId="1" xfId="11" applyNumberFormat="1" applyFont="1" applyFill="1" applyBorder="1" applyAlignment="1">
      <alignment horizontal="right" vertical="center"/>
    </xf>
    <xf numFmtId="166" fontId="17" fillId="0" borderId="0" xfId="6" applyFont="1" applyAlignment="1">
      <alignment vertical="top"/>
    </xf>
    <xf numFmtId="166" fontId="15" fillId="0" borderId="0" xfId="6" applyFont="1" applyFill="1"/>
    <xf numFmtId="166" fontId="31" fillId="0" borderId="0" xfId="6" applyFont="1" applyFill="1"/>
    <xf numFmtId="3" fontId="8" fillId="0" borderId="0" xfId="6" applyNumberFormat="1" applyFont="1" applyBorder="1"/>
    <xf numFmtId="3" fontId="8" fillId="0" borderId="0" xfId="6" applyNumberFormat="1" applyFont="1" applyFill="1" applyBorder="1"/>
    <xf numFmtId="166" fontId="37" fillId="0" borderId="0" xfId="3" applyFont="1" applyFill="1" applyBorder="1" applyAlignment="1">
      <alignment horizontal="right"/>
    </xf>
    <xf numFmtId="166" fontId="19" fillId="0" borderId="0" xfId="4" applyFont="1"/>
    <xf numFmtId="166" fontId="15" fillId="0" borderId="0" xfId="4" applyFont="1" applyAlignment="1">
      <alignment horizontal="center" vertical="center"/>
    </xf>
    <xf numFmtId="167" fontId="15" fillId="3" borderId="1" xfId="4" applyNumberFormat="1" applyFont="1" applyFill="1" applyBorder="1" applyAlignment="1">
      <alignment horizontal="right" vertical="center"/>
    </xf>
    <xf numFmtId="167" fontId="17" fillId="0" borderId="2" xfId="7" applyNumberFormat="1" applyFont="1" applyBorder="1"/>
    <xf numFmtId="166" fontId="17" fillId="0" borderId="2" xfId="7" applyFont="1" applyBorder="1"/>
    <xf numFmtId="167" fontId="15" fillId="3" borderId="5" xfId="4" applyNumberFormat="1" applyFont="1" applyFill="1" applyBorder="1" applyAlignment="1">
      <alignment horizontal="right" vertical="center"/>
    </xf>
    <xf numFmtId="167" fontId="17" fillId="0" borderId="0" xfId="7" applyNumberFormat="1" applyFont="1" applyBorder="1"/>
    <xf numFmtId="166" fontId="17" fillId="0" borderId="0" xfId="7" applyFont="1" applyBorder="1"/>
    <xf numFmtId="167" fontId="17" fillId="3" borderId="1" xfId="4" applyNumberFormat="1" applyFont="1" applyFill="1" applyBorder="1" applyAlignment="1">
      <alignment horizontal="right" vertical="center"/>
    </xf>
    <xf numFmtId="166" fontId="15" fillId="0" borderId="0" xfId="12" applyNumberFormat="1" applyFont="1" applyFill="1" applyBorder="1" applyAlignment="1">
      <alignment vertical="center" wrapText="1"/>
    </xf>
    <xf numFmtId="167" fontId="15" fillId="0" borderId="0" xfId="7" applyNumberFormat="1" applyFont="1" applyFill="1" applyBorder="1" applyAlignment="1">
      <alignment horizontal="right" vertical="center"/>
    </xf>
    <xf numFmtId="1" fontId="15" fillId="0" borderId="0" xfId="7" applyNumberFormat="1" applyFont="1" applyBorder="1" applyAlignment="1">
      <alignment horizontal="right" vertical="center"/>
    </xf>
    <xf numFmtId="166" fontId="15" fillId="0" borderId="0" xfId="4" applyFont="1" applyAlignment="1">
      <alignment horizontal="left" vertical="center"/>
    </xf>
    <xf numFmtId="166" fontId="17" fillId="0" borderId="0" xfId="4" applyFont="1" applyAlignment="1">
      <alignment horizontal="left" vertical="center"/>
    </xf>
    <xf numFmtId="166" fontId="17" fillId="0" borderId="0" xfId="4" applyFont="1" applyBorder="1" applyAlignment="1">
      <alignment horizontal="left" vertical="center"/>
    </xf>
    <xf numFmtId="1" fontId="17" fillId="0" borderId="0" xfId="7" applyNumberFormat="1" applyFont="1" applyFill="1" applyBorder="1" applyAlignment="1">
      <alignment horizontal="right" vertical="center"/>
    </xf>
    <xf numFmtId="166" fontId="17" fillId="0" borderId="0" xfId="7" applyFont="1"/>
    <xf numFmtId="167" fontId="15" fillId="3" borderId="7" xfId="4" applyNumberFormat="1" applyFont="1" applyFill="1" applyBorder="1" applyAlignment="1">
      <alignment horizontal="right" vertical="center"/>
    </xf>
    <xf numFmtId="3" fontId="15" fillId="0" borderId="1" xfId="7" applyNumberFormat="1" applyFont="1" applyFill="1" applyBorder="1" applyAlignment="1">
      <alignment horizontal="right" vertical="center" wrapText="1"/>
    </xf>
    <xf numFmtId="166" fontId="17" fillId="0" borderId="0" xfId="7" applyFont="1" applyFill="1"/>
    <xf numFmtId="166" fontId="17" fillId="0" borderId="0" xfId="7" applyFont="1" applyFill="1" applyBorder="1"/>
    <xf numFmtId="167" fontId="17" fillId="0" borderId="0" xfId="4" applyNumberFormat="1" applyFont="1" applyBorder="1" applyAlignment="1">
      <alignment horizontal="right" vertical="center"/>
    </xf>
    <xf numFmtId="3" fontId="17" fillId="0" borderId="0" xfId="4" applyNumberFormat="1" applyFont="1" applyBorder="1" applyAlignment="1">
      <alignment horizontal="right" vertical="center"/>
    </xf>
    <xf numFmtId="166" fontId="8" fillId="0" borderId="0" xfId="13"/>
    <xf numFmtId="166" fontId="15" fillId="2" borderId="1" xfId="6" applyFont="1" applyFill="1" applyBorder="1" applyAlignment="1">
      <alignment horizontal="left" vertical="top"/>
    </xf>
    <xf numFmtId="17" fontId="15" fillId="3" borderId="1" xfId="7" applyNumberFormat="1" applyFont="1" applyFill="1" applyBorder="1" applyAlignment="1">
      <alignment horizontal="center" vertical="center" wrapText="1"/>
    </xf>
    <xf numFmtId="171" fontId="15" fillId="2" borderId="1" xfId="6" applyNumberFormat="1" applyFont="1" applyFill="1" applyBorder="1" applyAlignment="1">
      <alignment horizontal="center" vertical="top" wrapText="1"/>
    </xf>
    <xf numFmtId="166" fontId="17" fillId="2" borderId="4" xfId="6" applyFont="1" applyFill="1" applyBorder="1" applyAlignment="1">
      <alignment horizontal="left"/>
    </xf>
    <xf numFmtId="1" fontId="17" fillId="3" borderId="9" xfId="6" applyNumberFormat="1" applyFont="1" applyFill="1" applyBorder="1" applyAlignment="1">
      <alignment horizontal="right"/>
    </xf>
    <xf numFmtId="167" fontId="17" fillId="3" borderId="4" xfId="6" applyNumberFormat="1" applyFont="1" applyFill="1" applyBorder="1"/>
    <xf numFmtId="166" fontId="17" fillId="2" borderId="4" xfId="6" applyFont="1" applyFill="1" applyBorder="1"/>
    <xf numFmtId="167" fontId="17" fillId="3" borderId="5" xfId="6" applyNumberFormat="1" applyFont="1" applyFill="1" applyBorder="1"/>
    <xf numFmtId="166" fontId="8" fillId="0" borderId="0" xfId="13" applyFill="1"/>
    <xf numFmtId="166" fontId="17" fillId="0" borderId="0" xfId="6" applyFont="1" applyBorder="1"/>
    <xf numFmtId="166" fontId="17" fillId="0" borderId="17" xfId="3" applyFont="1" applyBorder="1"/>
    <xf numFmtId="166" fontId="17" fillId="0" borderId="0" xfId="3" applyFont="1" applyBorder="1"/>
    <xf numFmtId="166" fontId="15" fillId="2" borderId="1" xfId="14" applyFont="1" applyFill="1" applyBorder="1" applyAlignment="1">
      <alignment horizontal="center" vertical="top" wrapText="1"/>
    </xf>
    <xf numFmtId="17" fontId="15" fillId="3" borderId="1" xfId="7" applyNumberFormat="1" applyFont="1" applyFill="1" applyBorder="1" applyAlignment="1">
      <alignment horizontal="left" wrapText="1"/>
    </xf>
    <xf numFmtId="3" fontId="15" fillId="3" borderId="1" xfId="3" quotePrefix="1" applyNumberFormat="1" applyFont="1" applyFill="1" applyBorder="1" applyAlignment="1">
      <alignment horizontal="right"/>
    </xf>
    <xf numFmtId="167" fontId="15" fillId="3" borderId="1" xfId="10" applyNumberFormat="1" applyFont="1" applyFill="1" applyBorder="1" applyAlignment="1">
      <alignment horizontal="right"/>
    </xf>
    <xf numFmtId="166" fontId="17" fillId="0" borderId="0" xfId="6" applyFont="1" applyBorder="1" applyAlignment="1"/>
    <xf numFmtId="17" fontId="17" fillId="3" borderId="1" xfId="7" applyNumberFormat="1" applyFont="1" applyFill="1" applyBorder="1" applyAlignment="1">
      <alignment horizontal="left" wrapText="1"/>
    </xf>
    <xf numFmtId="167" fontId="17" fillId="3" borderId="1" xfId="10" applyNumberFormat="1" applyFont="1" applyFill="1" applyBorder="1" applyAlignment="1">
      <alignment horizontal="right"/>
    </xf>
    <xf numFmtId="166" fontId="17" fillId="0" borderId="0" xfId="6" applyFont="1"/>
    <xf numFmtId="166" fontId="17" fillId="0" borderId="0" xfId="14" applyFont="1" applyBorder="1" applyAlignment="1">
      <alignment vertical="top"/>
    </xf>
    <xf numFmtId="3" fontId="17" fillId="0" borderId="0" xfId="14" applyNumberFormat="1" applyFont="1" applyBorder="1" applyAlignment="1">
      <alignment vertical="top"/>
    </xf>
    <xf numFmtId="3" fontId="17" fillId="0" borderId="0" xfId="14" applyNumberFormat="1" applyFont="1" applyBorder="1" applyAlignment="1">
      <alignment horizontal="right" vertical="top"/>
    </xf>
    <xf numFmtId="166" fontId="17" fillId="0" borderId="0" xfId="5" applyFont="1" applyBorder="1"/>
    <xf numFmtId="166" fontId="15" fillId="0" borderId="0" xfId="14" applyFont="1" applyFill="1" applyAlignment="1">
      <alignment vertical="top"/>
    </xf>
    <xf numFmtId="166" fontId="17" fillId="0" borderId="0" xfId="14" applyFont="1" applyFill="1" applyAlignment="1">
      <alignment vertical="top"/>
    </xf>
    <xf numFmtId="166" fontId="17" fillId="0" borderId="0" xfId="14" applyFont="1" applyAlignment="1">
      <alignment vertical="top"/>
    </xf>
    <xf numFmtId="166" fontId="15" fillId="0" borderId="0" xfId="6" applyFont="1" applyBorder="1" applyAlignment="1">
      <alignment vertical="top"/>
    </xf>
    <xf numFmtId="166" fontId="17" fillId="0" borderId="0" xfId="6" applyFont="1" applyBorder="1" applyAlignment="1">
      <alignment vertical="top"/>
    </xf>
    <xf numFmtId="171" fontId="17" fillId="4" borderId="1" xfId="3" applyNumberFormat="1" applyFont="1" applyFill="1" applyBorder="1" applyAlignment="1">
      <alignment horizontal="left"/>
    </xf>
    <xf numFmtId="166" fontId="15" fillId="0" borderId="0" xfId="6" applyFont="1" applyAlignment="1">
      <alignment horizontal="left"/>
    </xf>
    <xf numFmtId="167" fontId="17" fillId="0" borderId="0" xfId="15" applyNumberFormat="1" applyFont="1" applyFill="1" applyBorder="1" applyAlignment="1">
      <alignment horizontal="left"/>
    </xf>
    <xf numFmtId="166" fontId="17" fillId="0" borderId="0" xfId="16" applyFont="1" applyFill="1" applyBorder="1" applyAlignment="1">
      <alignment horizontal="left"/>
    </xf>
    <xf numFmtId="166" fontId="17" fillId="0" borderId="0" xfId="6" applyFont="1" applyAlignment="1">
      <alignment horizontal="left"/>
    </xf>
    <xf numFmtId="2" fontId="15" fillId="0" borderId="0" xfId="6" applyNumberFormat="1" applyFont="1" applyAlignment="1">
      <alignment horizontal="left"/>
    </xf>
    <xf numFmtId="171" fontId="15" fillId="2" borderId="1" xfId="18" applyNumberFormat="1" applyFont="1" applyFill="1" applyBorder="1" applyAlignment="1">
      <alignment horizontal="center" vertical="center"/>
    </xf>
    <xf numFmtId="17" fontId="15" fillId="2" borderId="1" xfId="6" applyNumberFormat="1" applyFont="1" applyFill="1" applyBorder="1" applyAlignment="1">
      <alignment horizontal="center" vertical="center"/>
    </xf>
    <xf numFmtId="168" fontId="14" fillId="3" borderId="1" xfId="6" applyNumberFormat="1" applyFont="1" applyFill="1" applyBorder="1" applyAlignment="1">
      <alignment horizontal="center" vertical="center"/>
    </xf>
    <xf numFmtId="166" fontId="14" fillId="0" borderId="1" xfId="18" applyFont="1" applyFill="1" applyBorder="1"/>
    <xf numFmtId="169" fontId="14" fillId="3" borderId="1" xfId="6" applyNumberFormat="1" applyFont="1" applyFill="1" applyBorder="1" applyAlignment="1">
      <alignment vertical="top"/>
    </xf>
    <xf numFmtId="169" fontId="14" fillId="4" borderId="1" xfId="19" applyNumberFormat="1" applyFont="1" applyFill="1" applyBorder="1" applyAlignment="1">
      <alignment vertical="top"/>
    </xf>
    <xf numFmtId="169" fontId="30" fillId="0" borderId="1" xfId="3" applyNumberFormat="1" applyFont="1" applyFill="1" applyBorder="1"/>
    <xf numFmtId="166" fontId="14" fillId="3" borderId="1" xfId="18" applyFont="1" applyFill="1" applyBorder="1"/>
    <xf numFmtId="169" fontId="14" fillId="0" borderId="1" xfId="6" applyNumberFormat="1" applyFont="1" applyFill="1" applyBorder="1" applyAlignment="1">
      <alignment vertical="top"/>
    </xf>
    <xf numFmtId="168" fontId="13" fillId="3" borderId="1" xfId="6" applyNumberFormat="1" applyFont="1" applyFill="1" applyBorder="1" applyAlignment="1">
      <alignment horizontal="left" vertical="top"/>
    </xf>
    <xf numFmtId="166" fontId="13" fillId="3" borderId="1" xfId="18" applyFont="1" applyFill="1" applyBorder="1"/>
    <xf numFmtId="169" fontId="13" fillId="3" borderId="1" xfId="6" applyNumberFormat="1" applyFont="1" applyFill="1" applyBorder="1" applyAlignment="1">
      <alignment horizontal="right" vertical="top"/>
    </xf>
    <xf numFmtId="169" fontId="13" fillId="3" borderId="1" xfId="6" applyNumberFormat="1" applyFont="1" applyFill="1" applyBorder="1" applyAlignment="1">
      <alignment vertical="top"/>
    </xf>
    <xf numFmtId="166" fontId="13" fillId="0" borderId="0" xfId="6" applyFont="1" applyBorder="1" applyAlignment="1">
      <alignment vertical="top" wrapText="1"/>
    </xf>
    <xf numFmtId="166" fontId="14" fillId="0" borderId="0" xfId="6" applyFont="1"/>
    <xf numFmtId="166" fontId="13" fillId="0" borderId="0" xfId="18" applyFont="1" applyFill="1" applyBorder="1" applyAlignment="1"/>
    <xf numFmtId="2" fontId="13" fillId="0" borderId="0" xfId="18" applyNumberFormat="1" applyFont="1" applyFill="1" applyBorder="1"/>
    <xf numFmtId="2" fontId="14" fillId="0" borderId="0" xfId="18" applyNumberFormat="1" applyFont="1" applyFill="1"/>
    <xf numFmtId="166" fontId="14" fillId="0" borderId="0" xfId="18" applyFont="1" applyFill="1"/>
    <xf numFmtId="2" fontId="17" fillId="0" borderId="0" xfId="6" applyNumberFormat="1" applyFont="1"/>
    <xf numFmtId="0" fontId="35" fillId="0" borderId="0" xfId="3" applyNumberFormat="1" applyFont="1"/>
    <xf numFmtId="0" fontId="11" fillId="0" borderId="0" xfId="3" applyNumberFormat="1" applyFont="1"/>
    <xf numFmtId="0" fontId="39" fillId="5" borderId="1" xfId="3" applyNumberFormat="1" applyFont="1" applyFill="1" applyBorder="1" applyAlignment="1">
      <alignment horizontal="center" vertical="center"/>
    </xf>
    <xf numFmtId="0" fontId="39" fillId="5" borderId="1" xfId="3" applyNumberFormat="1" applyFont="1" applyFill="1" applyBorder="1" applyAlignment="1">
      <alignment horizontal="center" vertical="center" wrapText="1"/>
    </xf>
    <xf numFmtId="169" fontId="40" fillId="0" borderId="1" xfId="3" applyNumberFormat="1" applyFont="1" applyFill="1" applyBorder="1" applyAlignment="1">
      <alignment horizontal="right"/>
    </xf>
    <xf numFmtId="0" fontId="39" fillId="0" borderId="0" xfId="3" applyNumberFormat="1" applyFont="1"/>
    <xf numFmtId="166" fontId="17" fillId="0" borderId="0" xfId="4" applyFont="1" applyFill="1" applyAlignment="1">
      <alignment vertical="top"/>
    </xf>
    <xf numFmtId="166" fontId="8" fillId="0" borderId="0" xfId="4" applyFont="1" applyFill="1" applyBorder="1" applyAlignment="1">
      <alignment vertical="top"/>
    </xf>
    <xf numFmtId="166" fontId="17" fillId="0" borderId="0" xfId="6" applyFont="1" applyFill="1"/>
    <xf numFmtId="166" fontId="17" fillId="0" borderId="0" xfId="6" applyFont="1" applyAlignment="1">
      <alignment vertical="center"/>
    </xf>
    <xf numFmtId="166" fontId="15" fillId="0" borderId="0" xfId="27" applyFont="1" applyFill="1" applyBorder="1" applyAlignment="1"/>
    <xf numFmtId="166" fontId="17" fillId="0" borderId="0" xfId="26" applyFont="1"/>
    <xf numFmtId="166" fontId="5" fillId="0" borderId="0" xfId="3" applyFont="1" applyFill="1"/>
    <xf numFmtId="0" fontId="35" fillId="0" borderId="0" xfId="30" applyNumberFormat="1" applyFont="1"/>
    <xf numFmtId="0" fontId="11" fillId="0" borderId="0" xfId="30" applyNumberFormat="1" applyFont="1"/>
    <xf numFmtId="0" fontId="39" fillId="5" borderId="1" xfId="30" applyNumberFormat="1" applyFont="1" applyFill="1" applyBorder="1" applyAlignment="1">
      <alignment horizontal="center" vertical="center"/>
    </xf>
    <xf numFmtId="0" fontId="39" fillId="5" borderId="1" xfId="30" applyNumberFormat="1" applyFont="1" applyFill="1" applyBorder="1" applyAlignment="1">
      <alignment horizontal="center" vertical="center" wrapText="1"/>
    </xf>
    <xf numFmtId="171" fontId="17" fillId="4" borderId="1" xfId="30" applyNumberFormat="1" applyFont="1" applyFill="1" applyBorder="1" applyAlignment="1">
      <alignment horizontal="left"/>
    </xf>
    <xf numFmtId="169" fontId="40" fillId="0" borderId="1" xfId="30" applyNumberFormat="1" applyFont="1" applyFill="1" applyBorder="1" applyAlignment="1">
      <alignment horizontal="right"/>
    </xf>
    <xf numFmtId="179" fontId="11" fillId="0" borderId="0" xfId="30" applyNumberFormat="1" applyFont="1"/>
    <xf numFmtId="177" fontId="11" fillId="0" borderId="0" xfId="2" applyNumberFormat="1" applyFont="1"/>
    <xf numFmtId="166" fontId="8" fillId="0" borderId="0" xfId="32" applyFont="1"/>
    <xf numFmtId="166" fontId="15" fillId="2" borderId="1" xfId="33" applyFont="1" applyFill="1" applyBorder="1" applyAlignment="1">
      <alignment horizontal="center" vertical="center" wrapText="1"/>
    </xf>
    <xf numFmtId="2" fontId="15" fillId="2" borderId="1" xfId="33" applyNumberFormat="1" applyFont="1" applyFill="1" applyBorder="1" applyAlignment="1">
      <alignment horizontal="center" vertical="center" wrapText="1"/>
    </xf>
    <xf numFmtId="174" fontId="15" fillId="2" borderId="1" xfId="33" applyNumberFormat="1" applyFont="1" applyFill="1" applyBorder="1" applyAlignment="1">
      <alignment horizontal="center" vertical="center" wrapText="1"/>
    </xf>
    <xf numFmtId="178" fontId="34" fillId="3" borderId="1" xfId="31" applyNumberFormat="1" applyFont="1" applyFill="1" applyBorder="1" applyAlignment="1">
      <alignment horizontal="center" vertical="center"/>
    </xf>
    <xf numFmtId="166" fontId="40" fillId="0" borderId="1" xfId="30" applyFont="1" applyFill="1" applyBorder="1" applyAlignment="1"/>
    <xf numFmtId="3" fontId="40" fillId="0" borderId="1" xfId="30" applyNumberFormat="1" applyFont="1" applyFill="1" applyBorder="1" applyAlignment="1">
      <alignment horizontal="right"/>
    </xf>
    <xf numFmtId="170" fontId="40" fillId="0" borderId="1" xfId="30" applyNumberFormat="1" applyFont="1" applyFill="1" applyBorder="1" applyAlignment="1">
      <alignment horizontal="right"/>
    </xf>
    <xf numFmtId="170" fontId="17" fillId="0" borderId="1" xfId="30" applyNumberFormat="1" applyFont="1" applyBorder="1" applyAlignment="1">
      <alignment horizontal="right"/>
    </xf>
    <xf numFmtId="166" fontId="43" fillId="0" borderId="0" xfId="32" applyFont="1" applyAlignment="1"/>
    <xf numFmtId="166" fontId="43" fillId="0" borderId="0" xfId="32" applyFont="1"/>
    <xf numFmtId="166" fontId="42" fillId="0" borderId="0" xfId="32" applyFont="1"/>
    <xf numFmtId="166" fontId="17" fillId="0" borderId="0" xfId="32" applyFont="1"/>
    <xf numFmtId="166" fontId="15" fillId="2" borderId="3" xfId="33" applyFont="1" applyFill="1" applyBorder="1" applyAlignment="1">
      <alignment horizontal="center" vertical="center" wrapText="1"/>
    </xf>
    <xf numFmtId="166" fontId="15" fillId="2" borderId="8" xfId="33" applyFont="1" applyFill="1" applyBorder="1" applyAlignment="1">
      <alignment horizontal="center" vertical="center" wrapText="1"/>
    </xf>
    <xf numFmtId="166" fontId="15" fillId="2" borderId="6" xfId="33" applyFont="1" applyFill="1" applyBorder="1" applyAlignment="1">
      <alignment horizontal="center" vertical="center" wrapText="1"/>
    </xf>
    <xf numFmtId="169" fontId="15" fillId="2" borderId="1" xfId="33" applyNumberFormat="1" applyFont="1" applyFill="1" applyBorder="1" applyAlignment="1">
      <alignment horizontal="center" vertical="center" wrapText="1"/>
    </xf>
    <xf numFmtId="178" fontId="14" fillId="3" borderId="1" xfId="31" applyNumberFormat="1" applyFont="1" applyFill="1" applyBorder="1" applyAlignment="1">
      <alignment horizontal="center" vertical="center"/>
    </xf>
    <xf numFmtId="166" fontId="30" fillId="0" borderId="1" xfId="30" applyFont="1" applyBorder="1"/>
    <xf numFmtId="3" fontId="40" fillId="0" borderId="1" xfId="30" applyNumberFormat="1" applyFont="1" applyBorder="1" applyAlignment="1" applyProtection="1">
      <alignment horizontal="right"/>
      <protection locked="0"/>
    </xf>
    <xf numFmtId="169" fontId="17" fillId="0" borderId="0" xfId="32" applyNumberFormat="1" applyFont="1"/>
    <xf numFmtId="166" fontId="19" fillId="0" borderId="0" xfId="26" applyFont="1" applyBorder="1" applyAlignment="1">
      <alignment vertical="center"/>
    </xf>
    <xf numFmtId="166" fontId="15" fillId="2" borderId="8" xfId="26" applyFont="1" applyFill="1" applyBorder="1" applyAlignment="1">
      <alignment horizontal="center" vertical="center" wrapText="1"/>
    </xf>
    <xf numFmtId="166" fontId="15" fillId="0" borderId="0" xfId="26" applyNumberFormat="1" applyFont="1" applyBorder="1" applyAlignment="1">
      <alignment vertical="top"/>
    </xf>
    <xf numFmtId="166" fontId="17" fillId="0" borderId="0" xfId="26" applyFont="1" applyFill="1"/>
    <xf numFmtId="166" fontId="15" fillId="2" borderId="1" xfId="6" applyFont="1" applyFill="1" applyBorder="1" applyAlignment="1">
      <alignment horizontal="center" vertical="center" wrapText="1"/>
    </xf>
    <xf numFmtId="166" fontId="15" fillId="2" borderId="1" xfId="4" applyFont="1" applyFill="1" applyBorder="1" applyAlignment="1">
      <alignment horizontal="center" vertical="top" wrapText="1"/>
    </xf>
    <xf numFmtId="166" fontId="17" fillId="0" borderId="0" xfId="3" applyNumberFormat="1" applyFont="1" applyFill="1" applyBorder="1" applyAlignment="1">
      <alignment horizontal="left" vertical="center"/>
    </xf>
    <xf numFmtId="0" fontId="17" fillId="0" borderId="0" xfId="3" applyNumberFormat="1" applyFont="1" applyFill="1" applyBorder="1" applyAlignment="1">
      <alignment horizontal="left" vertical="center"/>
    </xf>
    <xf numFmtId="2" fontId="17" fillId="0" borderId="0" xfId="3" applyNumberFormat="1" applyFont="1" applyFill="1" applyBorder="1" applyAlignment="1">
      <alignment horizontal="left" vertical="center"/>
    </xf>
    <xf numFmtId="168" fontId="17" fillId="0" borderId="0" xfId="1" applyNumberFormat="1" applyFont="1" applyFill="1" applyBorder="1" applyAlignment="1">
      <alignment horizontal="left" vertical="center"/>
    </xf>
    <xf numFmtId="166" fontId="15" fillId="0" borderId="0" xfId="6" applyFont="1" applyAlignment="1">
      <alignment horizontal="left" vertical="center"/>
    </xf>
    <xf numFmtId="167" fontId="17" fillId="0" borderId="0" xfId="15" applyNumberFormat="1" applyFont="1" applyFill="1" applyBorder="1" applyAlignment="1">
      <alignment horizontal="left" vertical="center"/>
    </xf>
    <xf numFmtId="166" fontId="17" fillId="0" borderId="0" xfId="16" applyFont="1" applyFill="1" applyBorder="1" applyAlignment="1">
      <alignment horizontal="left" vertical="center"/>
    </xf>
    <xf numFmtId="3" fontId="17" fillId="0" borderId="0" xfId="7" applyNumberFormat="1" applyFont="1" applyFill="1" applyBorder="1" applyAlignment="1">
      <alignment horizontal="right" wrapText="1"/>
    </xf>
    <xf numFmtId="167" fontId="14" fillId="3" borderId="1" xfId="6" applyNumberFormat="1" applyFont="1" applyFill="1" applyBorder="1" applyAlignment="1">
      <alignment horizontal="right"/>
    </xf>
    <xf numFmtId="17" fontId="17" fillId="0" borderId="1" xfId="7" applyNumberFormat="1" applyFont="1" applyFill="1" applyBorder="1" applyAlignment="1">
      <alignment horizontal="left" vertical="center" wrapText="1"/>
    </xf>
    <xf numFmtId="3" fontId="17" fillId="0" borderId="1" xfId="4" applyNumberFormat="1" applyFont="1" applyFill="1" applyBorder="1" applyAlignment="1">
      <alignment horizontal="right" vertical="top"/>
    </xf>
    <xf numFmtId="2" fontId="17" fillId="0" borderId="0" xfId="6" applyNumberFormat="1" applyFont="1" applyBorder="1"/>
    <xf numFmtId="2" fontId="17" fillId="0" borderId="0" xfId="6" applyNumberFormat="1" applyFont="1" applyAlignment="1">
      <alignment vertical="top"/>
    </xf>
    <xf numFmtId="166" fontId="1" fillId="0" borderId="0" xfId="3" applyAlignment="1"/>
    <xf numFmtId="3" fontId="17" fillId="3" borderId="1" xfId="3" quotePrefix="1" applyNumberFormat="1" applyFont="1" applyFill="1" applyBorder="1" applyAlignment="1">
      <alignment horizontal="right"/>
    </xf>
    <xf numFmtId="166" fontId="15" fillId="0" borderId="0" xfId="6" applyFont="1" applyAlignment="1">
      <alignment vertical="center"/>
    </xf>
    <xf numFmtId="166" fontId="17" fillId="0" borderId="0" xfId="14" applyFont="1" applyBorder="1" applyAlignment="1">
      <alignment vertical="center"/>
    </xf>
    <xf numFmtId="174" fontId="17" fillId="0" borderId="0" xfId="7" applyNumberFormat="1" applyFont="1"/>
    <xf numFmtId="0" fontId="17" fillId="0" borderId="0" xfId="4" applyNumberFormat="1" applyFont="1"/>
    <xf numFmtId="0" fontId="17" fillId="0" borderId="0" xfId="7" applyNumberFormat="1" applyFont="1"/>
    <xf numFmtId="168" fontId="17" fillId="0" borderId="0" xfId="7" applyNumberFormat="1" applyFont="1"/>
    <xf numFmtId="1" fontId="17" fillId="0" borderId="0" xfId="7" applyNumberFormat="1" applyFont="1"/>
    <xf numFmtId="169" fontId="17" fillId="0" borderId="0" xfId="7" applyNumberFormat="1" applyFont="1"/>
    <xf numFmtId="3" fontId="17" fillId="0" borderId="0" xfId="4" applyNumberFormat="1" applyFont="1"/>
    <xf numFmtId="1" fontId="17" fillId="0" borderId="0" xfId="4" applyNumberFormat="1" applyFont="1"/>
    <xf numFmtId="166" fontId="13" fillId="0" borderId="0" xfId="4" applyFont="1" applyAlignment="1">
      <alignment horizontal="left" vertical="center"/>
    </xf>
    <xf numFmtId="166" fontId="14" fillId="0" borderId="0" xfId="4" applyFont="1" applyAlignment="1">
      <alignment horizontal="left" vertical="center"/>
    </xf>
    <xf numFmtId="3" fontId="17" fillId="0" borderId="3" xfId="4" applyNumberFormat="1" applyFont="1" applyFill="1" applyBorder="1" applyAlignment="1">
      <alignment horizontal="right" vertical="top"/>
    </xf>
    <xf numFmtId="3" fontId="17" fillId="0" borderId="4" xfId="4" applyNumberFormat="1" applyFont="1" applyFill="1" applyBorder="1" applyAlignment="1">
      <alignment horizontal="right" vertical="top"/>
    </xf>
    <xf numFmtId="166" fontId="31" fillId="0" borderId="0" xfId="4" applyFont="1" applyFill="1" applyAlignment="1">
      <alignment vertical="center"/>
    </xf>
    <xf numFmtId="166" fontId="14" fillId="0" borderId="0" xfId="7" applyFont="1"/>
    <xf numFmtId="3" fontId="14" fillId="0" borderId="0" xfId="5" applyNumberFormat="1" applyFont="1" applyFill="1" applyBorder="1" applyAlignment="1">
      <alignment vertical="center" wrapText="1"/>
    </xf>
    <xf numFmtId="3" fontId="17" fillId="0" borderId="17" xfId="4" applyNumberFormat="1" applyFont="1" applyFill="1" applyBorder="1" applyAlignment="1">
      <alignment horizontal="right" vertical="top"/>
    </xf>
    <xf numFmtId="3" fontId="17" fillId="0" borderId="5" xfId="4" applyNumberFormat="1" applyFont="1" applyFill="1" applyBorder="1" applyAlignment="1">
      <alignment horizontal="right" vertical="top"/>
    </xf>
    <xf numFmtId="166" fontId="21" fillId="0" borderId="0" xfId="4" applyFont="1" applyFill="1" applyAlignment="1">
      <alignment vertical="center"/>
    </xf>
    <xf numFmtId="166" fontId="34" fillId="0" borderId="0" xfId="7" applyFont="1" applyAlignment="1">
      <alignment vertical="center"/>
    </xf>
    <xf numFmtId="171" fontId="15" fillId="4" borderId="1" xfId="3" applyNumberFormat="1" applyFont="1" applyFill="1" applyBorder="1" applyAlignment="1">
      <alignment horizontal="left"/>
    </xf>
    <xf numFmtId="169" fontId="6" fillId="0" borderId="1" xfId="3" applyNumberFormat="1" applyFont="1" applyFill="1" applyBorder="1" applyAlignment="1">
      <alignment horizontal="right"/>
    </xf>
    <xf numFmtId="169" fontId="6" fillId="0" borderId="0" xfId="3" applyNumberFormat="1" applyFont="1" applyFill="1" applyBorder="1" applyAlignment="1">
      <alignment horizontal="right"/>
    </xf>
    <xf numFmtId="169" fontId="6" fillId="0" borderId="0" xfId="30" applyNumberFormat="1" applyFont="1" applyFill="1" applyBorder="1" applyAlignment="1">
      <alignment horizontal="right"/>
    </xf>
    <xf numFmtId="0" fontId="39" fillId="0" borderId="0" xfId="30" applyNumberFormat="1" applyFont="1"/>
    <xf numFmtId="171" fontId="15" fillId="4" borderId="1" xfId="30" applyNumberFormat="1" applyFont="1" applyFill="1" applyBorder="1" applyAlignment="1">
      <alignment horizontal="left"/>
    </xf>
    <xf numFmtId="169" fontId="6" fillId="0" borderId="1" xfId="30" applyNumberFormat="1" applyFont="1" applyFill="1" applyBorder="1" applyAlignment="1">
      <alignment horizontal="right"/>
    </xf>
    <xf numFmtId="3" fontId="15" fillId="3" borderId="1" xfId="26" applyNumberFormat="1" applyFont="1" applyFill="1" applyBorder="1" applyAlignment="1" applyProtection="1">
      <alignment horizontal="center"/>
      <protection locked="0"/>
    </xf>
    <xf numFmtId="170" fontId="15" fillId="0" borderId="1" xfId="26" applyNumberFormat="1" applyFont="1" applyBorder="1" applyAlignment="1" applyProtection="1">
      <alignment horizontal="center"/>
    </xf>
    <xf numFmtId="3" fontId="17" fillId="0" borderId="0" xfId="7" applyNumberFormat="1" applyFont="1" applyFill="1" applyBorder="1"/>
    <xf numFmtId="0" fontId="8" fillId="0" borderId="0" xfId="4" applyNumberFormat="1" applyFill="1"/>
    <xf numFmtId="0" fontId="46" fillId="0" borderId="0" xfId="0" applyFont="1" applyAlignment="1">
      <alignment vertical="center" wrapText="1"/>
    </xf>
    <xf numFmtId="0" fontId="15" fillId="0" borderId="1" xfId="4" applyNumberFormat="1" applyFont="1" applyFill="1" applyBorder="1" applyAlignment="1">
      <alignment horizontal="center" vertical="center" wrapText="1"/>
    </xf>
    <xf numFmtId="166" fontId="14" fillId="0" borderId="0" xfId="4" applyFont="1" applyFill="1"/>
    <xf numFmtId="3" fontId="15" fillId="0" borderId="8" xfId="4" applyNumberFormat="1" applyFont="1" applyFill="1" applyBorder="1" applyAlignment="1">
      <alignment horizontal="right" vertical="center"/>
    </xf>
    <xf numFmtId="167" fontId="15" fillId="0" borderId="1" xfId="4" applyNumberFormat="1" applyFont="1" applyFill="1" applyBorder="1" applyAlignment="1">
      <alignment horizontal="right" vertical="center"/>
    </xf>
    <xf numFmtId="171" fontId="15" fillId="0" borderId="0" xfId="30" applyNumberFormat="1" applyFont="1" applyFill="1" applyBorder="1" applyAlignment="1">
      <alignment horizontal="left"/>
    </xf>
    <xf numFmtId="169" fontId="40" fillId="0" borderId="0" xfId="30" applyNumberFormat="1" applyFont="1" applyFill="1" applyBorder="1" applyAlignment="1">
      <alignment horizontal="right"/>
    </xf>
    <xf numFmtId="171" fontId="17" fillId="0" borderId="0" xfId="30" applyNumberFormat="1" applyFont="1" applyFill="1" applyBorder="1" applyAlignment="1">
      <alignment horizontal="left"/>
    </xf>
    <xf numFmtId="166" fontId="17" fillId="0" borderId="0" xfId="6" applyFont="1" applyFill="1" applyBorder="1"/>
    <xf numFmtId="171" fontId="15" fillId="0" borderId="0" xfId="3" applyNumberFormat="1" applyFont="1" applyFill="1" applyBorder="1" applyAlignment="1">
      <alignment horizontal="left"/>
    </xf>
    <xf numFmtId="3" fontId="14" fillId="0" borderId="0" xfId="10" applyNumberFormat="1" applyFont="1" applyFill="1" applyBorder="1" applyAlignment="1">
      <alignment horizontal="right" vertical="center"/>
    </xf>
    <xf numFmtId="166" fontId="14" fillId="0" borderId="0" xfId="3" applyNumberFormat="1" applyFont="1" applyFill="1" applyBorder="1" applyAlignment="1">
      <alignment horizontal="left" vertical="center" wrapText="1"/>
    </xf>
    <xf numFmtId="17" fontId="17" fillId="0" borderId="0" xfId="7" applyNumberFormat="1" applyFont="1" applyFill="1" applyBorder="1" applyAlignment="1">
      <alignment horizontal="left" vertical="center" wrapText="1"/>
    </xf>
    <xf numFmtId="166" fontId="13" fillId="0" borderId="0" xfId="3" applyFont="1" applyFill="1" applyBorder="1" applyAlignment="1"/>
    <xf numFmtId="166" fontId="15" fillId="0" borderId="0" xfId="3" applyFont="1" applyFill="1" applyBorder="1" applyAlignment="1"/>
    <xf numFmtId="3" fontId="17" fillId="0" borderId="8" xfId="4" applyNumberFormat="1" applyFont="1" applyFill="1" applyBorder="1" applyAlignment="1">
      <alignment horizontal="right" vertical="center"/>
    </xf>
    <xf numFmtId="3" fontId="17" fillId="0" borderId="0" xfId="4" applyNumberFormat="1" applyFont="1" applyFill="1" applyBorder="1" applyAlignment="1">
      <alignment horizontal="right" vertical="top"/>
    </xf>
    <xf numFmtId="1" fontId="17" fillId="0" borderId="0" xfId="4" applyNumberFormat="1" applyFont="1" applyFill="1" applyBorder="1" applyAlignment="1">
      <alignment vertical="top"/>
    </xf>
    <xf numFmtId="166" fontId="8" fillId="0" borderId="0" xfId="4" applyFont="1" applyFill="1" applyAlignment="1">
      <alignment vertical="top"/>
    </xf>
    <xf numFmtId="166" fontId="18" fillId="0" borderId="0" xfId="4" applyFont="1" applyBorder="1"/>
    <xf numFmtId="14" fontId="18" fillId="0" borderId="0" xfId="4" applyNumberFormat="1" applyFont="1" applyBorder="1"/>
    <xf numFmtId="0" fontId="15" fillId="0" borderId="0" xfId="4" applyNumberFormat="1" applyFont="1" applyFill="1" applyBorder="1" applyAlignment="1">
      <alignment horizontal="center" vertical="center" wrapText="1"/>
    </xf>
    <xf numFmtId="166" fontId="17" fillId="0" borderId="0" xfId="4" applyFont="1" applyFill="1" applyBorder="1" applyAlignment="1">
      <alignment horizontal="left" vertical="center" wrapText="1"/>
    </xf>
    <xf numFmtId="166" fontId="17" fillId="0" borderId="0" xfId="4" applyFont="1" applyFill="1" applyBorder="1" applyAlignment="1">
      <alignment horizontal="center" vertical="center" wrapText="1"/>
    </xf>
    <xf numFmtId="0" fontId="17" fillId="0" borderId="0" xfId="4" applyNumberFormat="1" applyFont="1" applyFill="1" applyBorder="1" applyAlignment="1">
      <alignment horizontal="center" vertical="center" wrapText="1"/>
    </xf>
    <xf numFmtId="0" fontId="17" fillId="0" borderId="0" xfId="6" applyNumberFormat="1" applyFont="1" applyFill="1" applyBorder="1" applyAlignment="1">
      <alignment horizontal="center" vertical="center"/>
    </xf>
    <xf numFmtId="0" fontId="17" fillId="0" borderId="0" xfId="3" applyNumberFormat="1" applyFont="1" applyFill="1" applyBorder="1" applyAlignment="1">
      <alignment horizontal="left" vertical="center" wrapText="1"/>
    </xf>
    <xf numFmtId="166" fontId="17" fillId="0" borderId="0" xfId="4" applyFont="1" applyFill="1" applyAlignment="1">
      <alignment horizontal="center" vertical="top"/>
    </xf>
    <xf numFmtId="166" fontId="8" fillId="0" borderId="0" xfId="13" applyFill="1" applyBorder="1"/>
    <xf numFmtId="166" fontId="17" fillId="2" borderId="5" xfId="6" applyFont="1" applyFill="1" applyBorder="1"/>
    <xf numFmtId="1" fontId="17" fillId="3" borderId="4" xfId="6" applyNumberFormat="1" applyFont="1" applyFill="1" applyBorder="1" applyAlignment="1">
      <alignment horizontal="right"/>
    </xf>
    <xf numFmtId="166" fontId="14" fillId="0" borderId="0" xfId="4" applyFont="1" applyFill="1" applyBorder="1"/>
    <xf numFmtId="3" fontId="40" fillId="0" borderId="0" xfId="30" applyNumberFormat="1" applyFont="1" applyFill="1" applyBorder="1" applyAlignment="1">
      <alignment horizontal="right"/>
    </xf>
    <xf numFmtId="170" fontId="40" fillId="0" borderId="0" xfId="30" applyNumberFormat="1" applyFont="1" applyFill="1" applyBorder="1" applyAlignment="1">
      <alignment horizontal="right"/>
    </xf>
    <xf numFmtId="170" fontId="17" fillId="0" borderId="0" xfId="30" applyNumberFormat="1" applyFont="1" applyBorder="1" applyAlignment="1">
      <alignment horizontal="right"/>
    </xf>
    <xf numFmtId="178" fontId="14" fillId="0" borderId="0" xfId="31" applyNumberFormat="1" applyFont="1" applyFill="1" applyBorder="1" applyAlignment="1">
      <alignment horizontal="center" vertical="center"/>
    </xf>
    <xf numFmtId="166" fontId="30" fillId="0" borderId="0" xfId="30" applyFont="1" applyFill="1" applyBorder="1"/>
    <xf numFmtId="3" fontId="40" fillId="0" borderId="0" xfId="30" applyNumberFormat="1" applyFont="1" applyFill="1" applyBorder="1" applyAlignment="1" applyProtection="1">
      <alignment horizontal="right"/>
      <protection locked="0"/>
    </xf>
    <xf numFmtId="170" fontId="17" fillId="0" borderId="0" xfId="30" applyNumberFormat="1" applyFont="1" applyFill="1" applyBorder="1" applyAlignment="1">
      <alignment horizontal="right"/>
    </xf>
    <xf numFmtId="166" fontId="45" fillId="0" borderId="0" xfId="31" applyFont="1" applyFill="1" applyAlignment="1">
      <alignment vertical="top" wrapText="1"/>
    </xf>
    <xf numFmtId="166" fontId="43" fillId="0" borderId="0" xfId="32" applyFont="1" applyFill="1"/>
    <xf numFmtId="178" fontId="34" fillId="3" borderId="0" xfId="31" applyNumberFormat="1" applyFont="1" applyFill="1" applyBorder="1" applyAlignment="1">
      <alignment horizontal="center" vertical="center"/>
    </xf>
    <xf numFmtId="166" fontId="40" fillId="0" borderId="0" xfId="30" applyFont="1" applyFill="1" applyBorder="1" applyAlignment="1"/>
    <xf numFmtId="167" fontId="14" fillId="3" borderId="0" xfId="6" applyNumberFormat="1" applyFont="1" applyFill="1" applyBorder="1" applyAlignment="1">
      <alignment horizontal="right"/>
    </xf>
    <xf numFmtId="168" fontId="13" fillId="0" borderId="0" xfId="6" applyNumberFormat="1" applyFont="1" applyFill="1" applyBorder="1" applyAlignment="1">
      <alignment horizontal="left" vertical="top"/>
    </xf>
    <xf numFmtId="166" fontId="13" fillId="0" borderId="0" xfId="18" applyFont="1" applyFill="1" applyBorder="1"/>
    <xf numFmtId="169" fontId="13" fillId="0" borderId="0" xfId="6" applyNumberFormat="1" applyFont="1" applyFill="1" applyBorder="1" applyAlignment="1">
      <alignment horizontal="right" vertical="top"/>
    </xf>
    <xf numFmtId="169" fontId="13" fillId="0" borderId="0" xfId="6" applyNumberFormat="1" applyFont="1" applyFill="1" applyBorder="1" applyAlignment="1">
      <alignment vertical="top"/>
    </xf>
    <xf numFmtId="166" fontId="13" fillId="0" borderId="0" xfId="6" applyFont="1" applyFill="1" applyBorder="1" applyAlignment="1">
      <alignment vertical="top" wrapText="1"/>
    </xf>
    <xf numFmtId="166" fontId="14" fillId="0" borderId="0" xfId="6" applyFont="1" applyFill="1"/>
    <xf numFmtId="2" fontId="17" fillId="0" borderId="0" xfId="6" applyNumberFormat="1" applyFont="1" applyFill="1"/>
    <xf numFmtId="0" fontId="11" fillId="6" borderId="0" xfId="3" applyNumberFormat="1" applyFont="1" applyFill="1"/>
    <xf numFmtId="0" fontId="11" fillId="6" borderId="0" xfId="30" applyNumberFormat="1" applyFont="1" applyFill="1"/>
    <xf numFmtId="166" fontId="17" fillId="6" borderId="0" xfId="32" applyFont="1" applyFill="1"/>
    <xf numFmtId="166" fontId="3" fillId="0" borderId="0" xfId="3" applyFont="1" applyAlignment="1">
      <alignment horizontal="center" vertical="center" wrapText="1"/>
    </xf>
    <xf numFmtId="166" fontId="4" fillId="0" borderId="0" xfId="3" applyFont="1" applyAlignment="1">
      <alignment vertical="center" wrapText="1"/>
    </xf>
    <xf numFmtId="166" fontId="6" fillId="0" borderId="0" xfId="3" applyFont="1" applyAlignment="1">
      <alignment horizontal="left" vertical="center" wrapText="1"/>
    </xf>
    <xf numFmtId="166" fontId="7" fillId="0" borderId="0" xfId="3" applyFont="1" applyAlignment="1">
      <alignment horizontal="left" vertical="center" wrapText="1"/>
    </xf>
    <xf numFmtId="166" fontId="4" fillId="0" borderId="0" xfId="3" applyFont="1" applyAlignment="1">
      <alignment wrapText="1"/>
    </xf>
    <xf numFmtId="171" fontId="17" fillId="0" borderId="1" xfId="30" applyNumberFormat="1" applyFont="1" applyFill="1" applyBorder="1" applyAlignment="1">
      <alignment horizontal="left"/>
    </xf>
    <xf numFmtId="3" fontId="17" fillId="0" borderId="1" xfId="26" applyNumberFormat="1" applyFont="1" applyFill="1" applyBorder="1" applyAlignment="1" applyProtection="1">
      <alignment horizontal="center"/>
      <protection locked="0"/>
    </xf>
    <xf numFmtId="170" fontId="17" fillId="0" borderId="1" xfId="26" applyNumberFormat="1" applyFont="1" applyFill="1" applyBorder="1" applyAlignment="1" applyProtection="1">
      <alignment horizontal="center"/>
    </xf>
    <xf numFmtId="166" fontId="15" fillId="2" borderId="3" xfId="4" applyFont="1" applyFill="1" applyBorder="1" applyAlignment="1">
      <alignment horizontal="center" vertical="center" wrapText="1"/>
    </xf>
    <xf numFmtId="166" fontId="15" fillId="2" borderId="1" xfId="4" applyFont="1" applyFill="1" applyBorder="1" applyAlignment="1">
      <alignment horizontal="center" vertical="center" wrapText="1"/>
    </xf>
    <xf numFmtId="166" fontId="1" fillId="0" borderId="0" xfId="30"/>
    <xf numFmtId="0" fontId="11" fillId="0" borderId="0" xfId="30" applyNumberFormat="1" applyFont="1" applyAlignment="1">
      <alignment vertical="center"/>
    </xf>
    <xf numFmtId="166" fontId="1" fillId="0" borderId="0" xfId="30" applyFill="1"/>
    <xf numFmtId="166" fontId="2" fillId="0" borderId="0" xfId="30" applyFont="1"/>
    <xf numFmtId="17" fontId="14" fillId="3" borderId="1" xfId="7" applyNumberFormat="1" applyFont="1" applyFill="1" applyBorder="1" applyAlignment="1">
      <alignment horizontal="left" vertical="center" wrapText="1"/>
    </xf>
    <xf numFmtId="166" fontId="15" fillId="0" borderId="0" xfId="4" applyFont="1" applyFill="1" applyAlignment="1">
      <alignment vertical="top"/>
    </xf>
    <xf numFmtId="1" fontId="15" fillId="2" borderId="3" xfId="4" applyNumberFormat="1" applyFont="1" applyFill="1" applyBorder="1" applyAlignment="1">
      <alignment horizontal="center" vertical="center" wrapText="1"/>
    </xf>
    <xf numFmtId="181" fontId="15" fillId="3" borderId="1" xfId="7" applyNumberFormat="1" applyFont="1" applyFill="1" applyBorder="1" applyAlignment="1">
      <alignment horizontal="right" vertical="center" wrapText="1"/>
    </xf>
    <xf numFmtId="166" fontId="17" fillId="0" borderId="0" xfId="7" applyFont="1" applyBorder="1" applyAlignment="1">
      <alignment vertical="top"/>
    </xf>
    <xf numFmtId="181" fontId="17" fillId="3" borderId="1" xfId="7" applyNumberFormat="1" applyFont="1" applyFill="1" applyBorder="1" applyAlignment="1">
      <alignment horizontal="right" vertical="center" wrapText="1"/>
    </xf>
    <xf numFmtId="0" fontId="17" fillId="0" borderId="0" xfId="4" applyNumberFormat="1" applyFont="1" applyAlignment="1">
      <alignment vertical="top"/>
    </xf>
    <xf numFmtId="166" fontId="17" fillId="0" borderId="0" xfId="4" applyFont="1" applyBorder="1" applyAlignment="1">
      <alignment vertical="top"/>
    </xf>
    <xf numFmtId="166" fontId="1" fillId="0" borderId="0" xfId="30" applyAlignment="1">
      <alignment wrapText="1"/>
    </xf>
    <xf numFmtId="181" fontId="15" fillId="0" borderId="1" xfId="7" applyNumberFormat="1" applyFont="1" applyFill="1" applyBorder="1" applyAlignment="1">
      <alignment horizontal="right" vertical="center" wrapText="1"/>
    </xf>
    <xf numFmtId="182" fontId="15" fillId="0" borderId="1" xfId="7" applyNumberFormat="1" applyFont="1" applyFill="1" applyBorder="1" applyAlignment="1">
      <alignment horizontal="center" vertical="center" wrapText="1"/>
    </xf>
    <xf numFmtId="182" fontId="15" fillId="3" borderId="1" xfId="7" applyNumberFormat="1" applyFont="1" applyFill="1" applyBorder="1" applyAlignment="1">
      <alignment horizontal="center" vertical="center" wrapText="1"/>
    </xf>
    <xf numFmtId="182" fontId="17" fillId="3" borderId="1" xfId="7" applyNumberFormat="1" applyFont="1" applyFill="1" applyBorder="1" applyAlignment="1">
      <alignment horizontal="center" vertical="center" wrapText="1"/>
    </xf>
    <xf numFmtId="166" fontId="15" fillId="0" borderId="0" xfId="12" applyNumberFormat="1" applyFont="1" applyFill="1" applyBorder="1" applyAlignment="1">
      <alignment vertical="top" wrapText="1"/>
    </xf>
    <xf numFmtId="166" fontId="23" fillId="0" borderId="0" xfId="7" applyFont="1" applyFill="1" applyBorder="1" applyAlignment="1">
      <alignment horizontal="left" vertical="top" wrapText="1"/>
    </xf>
    <xf numFmtId="183" fontId="17" fillId="0" borderId="0" xfId="7" applyNumberFormat="1" applyFont="1" applyFill="1" applyBorder="1" applyAlignment="1">
      <alignment horizontal="right" vertical="top" wrapText="1"/>
    </xf>
    <xf numFmtId="166" fontId="23" fillId="0" borderId="0" xfId="7" applyFont="1" applyFill="1" applyBorder="1" applyAlignment="1">
      <alignment horizontal="left" vertical="top"/>
    </xf>
    <xf numFmtId="166" fontId="1" fillId="0" borderId="0" xfId="30" applyFill="1" applyBorder="1"/>
    <xf numFmtId="182" fontId="17" fillId="0" borderId="0" xfId="7" applyNumberFormat="1" applyFont="1" applyFill="1" applyBorder="1" applyAlignment="1">
      <alignment horizontal="right" vertical="top"/>
    </xf>
    <xf numFmtId="166" fontId="1" fillId="0" borderId="0" xfId="30" applyFill="1" applyBorder="1" applyAlignment="1"/>
    <xf numFmtId="166" fontId="15" fillId="0" borderId="0" xfId="4" applyFont="1" applyFill="1"/>
    <xf numFmtId="166" fontId="15" fillId="0" borderId="0" xfId="4" applyFont="1" applyBorder="1"/>
    <xf numFmtId="167" fontId="13" fillId="0" borderId="1" xfId="7" applyNumberFormat="1" applyFont="1" applyFill="1" applyBorder="1" applyAlignment="1">
      <alignment horizontal="right" vertical="center"/>
    </xf>
    <xf numFmtId="166" fontId="17" fillId="0" borderId="0" xfId="4" applyFont="1" applyFill="1" applyBorder="1"/>
    <xf numFmtId="17" fontId="13" fillId="3" borderId="1" xfId="7" applyNumberFormat="1" applyFont="1" applyFill="1" applyBorder="1" applyAlignment="1">
      <alignment horizontal="left" vertical="center" wrapText="1"/>
    </xf>
    <xf numFmtId="166" fontId="17" fillId="0" borderId="0" xfId="4" applyFont="1" applyBorder="1"/>
    <xf numFmtId="167" fontId="14" fillId="0" borderId="1" xfId="7" applyNumberFormat="1" applyFont="1" applyFill="1" applyBorder="1" applyAlignment="1">
      <alignment horizontal="right" vertical="center"/>
    </xf>
    <xf numFmtId="166" fontId="17" fillId="0" borderId="0" xfId="4" applyFont="1" applyBorder="1" applyAlignment="1">
      <alignment horizontal="right"/>
    </xf>
    <xf numFmtId="166" fontId="10" fillId="0" borderId="0" xfId="4" applyFont="1" applyAlignment="1">
      <alignment wrapText="1"/>
    </xf>
    <xf numFmtId="0" fontId="10" fillId="0" borderId="0" xfId="4" applyNumberFormat="1" applyFont="1" applyAlignment="1">
      <alignment wrapText="1"/>
    </xf>
    <xf numFmtId="167" fontId="14" fillId="0" borderId="0" xfId="7" applyNumberFormat="1" applyFont="1" applyFill="1" applyBorder="1" applyAlignment="1">
      <alignment horizontal="right" vertical="center"/>
    </xf>
    <xf numFmtId="167" fontId="14" fillId="0" borderId="0" xfId="7" applyNumberFormat="1" applyFont="1" applyBorder="1" applyAlignment="1">
      <alignment horizontal="right" vertical="center"/>
    </xf>
    <xf numFmtId="167" fontId="17" fillId="0" borderId="0" xfId="4" applyNumberFormat="1" applyFont="1" applyFill="1"/>
    <xf numFmtId="179" fontId="17" fillId="0" borderId="0" xfId="4" applyNumberFormat="1" applyFont="1" applyBorder="1"/>
    <xf numFmtId="0" fontId="17" fillId="0" borderId="0" xfId="4" applyNumberFormat="1" applyFont="1" applyFill="1"/>
    <xf numFmtId="166" fontId="48" fillId="0" borderId="0" xfId="4" applyFont="1" applyAlignment="1">
      <alignment vertical="top"/>
    </xf>
    <xf numFmtId="166" fontId="48" fillId="0" borderId="0" xfId="4" applyFont="1" applyAlignment="1">
      <alignment horizontal="center" vertical="top"/>
    </xf>
    <xf numFmtId="167" fontId="15" fillId="0" borderId="1" xfId="7" applyNumberFormat="1" applyFont="1" applyFill="1" applyBorder="1" applyAlignment="1">
      <alignment horizontal="right" vertical="top"/>
    </xf>
    <xf numFmtId="167" fontId="15" fillId="0" borderId="23" xfId="7" applyNumberFormat="1" applyFont="1" applyFill="1" applyBorder="1" applyAlignment="1">
      <alignment horizontal="right" vertical="top"/>
    </xf>
    <xf numFmtId="167" fontId="17" fillId="0" borderId="1" xfId="7" applyNumberFormat="1" applyFont="1" applyFill="1" applyBorder="1" applyAlignment="1">
      <alignment horizontal="right" vertical="top"/>
    </xf>
    <xf numFmtId="167" fontId="17" fillId="0" borderId="23" xfId="7" applyNumberFormat="1" applyFont="1" applyFill="1" applyBorder="1" applyAlignment="1">
      <alignment horizontal="right" vertical="top"/>
    </xf>
    <xf numFmtId="166" fontId="15" fillId="0" borderId="0" xfId="7" applyFont="1" applyAlignment="1">
      <alignment horizontal="left" vertical="top"/>
    </xf>
    <xf numFmtId="166" fontId="18" fillId="0" borderId="0" xfId="4" applyFont="1" applyBorder="1" applyAlignment="1">
      <alignment vertical="top"/>
    </xf>
    <xf numFmtId="166" fontId="17" fillId="0" borderId="0" xfId="4" applyFont="1" applyAlignment="1">
      <alignment horizontal="left" vertical="top"/>
    </xf>
    <xf numFmtId="2" fontId="8" fillId="0" borderId="0" xfId="23" applyNumberFormat="1"/>
    <xf numFmtId="1" fontId="8" fillId="0" borderId="0" xfId="23" applyNumberFormat="1"/>
    <xf numFmtId="168" fontId="17" fillId="0" borderId="0" xfId="1" applyNumberFormat="1" applyFont="1" applyAlignment="1">
      <alignment vertical="top"/>
    </xf>
    <xf numFmtId="166" fontId="49" fillId="0" borderId="0" xfId="4" applyFont="1" applyAlignment="1">
      <alignment vertical="top"/>
    </xf>
    <xf numFmtId="166" fontId="50" fillId="0" borderId="0" xfId="4" applyFont="1" applyAlignment="1">
      <alignment horizontal="center" vertical="top"/>
    </xf>
    <xf numFmtId="0" fontId="50" fillId="0" borderId="0" xfId="4" applyNumberFormat="1" applyFont="1" applyAlignment="1">
      <alignment horizontal="center" vertical="top"/>
    </xf>
    <xf numFmtId="166" fontId="14" fillId="0" borderId="1" xfId="4" applyFont="1" applyBorder="1" applyAlignment="1">
      <alignment vertical="top"/>
    </xf>
    <xf numFmtId="181" fontId="14" fillId="0" borderId="1" xfId="7" applyNumberFormat="1" applyFont="1" applyFill="1" applyBorder="1" applyAlignment="1">
      <alignment horizontal="right" vertical="top"/>
    </xf>
    <xf numFmtId="166" fontId="31" fillId="0" borderId="0" xfId="4" applyFont="1" applyBorder="1" applyAlignment="1">
      <alignment vertical="top"/>
    </xf>
    <xf numFmtId="166" fontId="31" fillId="0" borderId="0" xfId="4" applyFont="1" applyAlignment="1">
      <alignment vertical="top"/>
    </xf>
    <xf numFmtId="166" fontId="13" fillId="0" borderId="1" xfId="4" applyFont="1" applyBorder="1" applyAlignment="1">
      <alignment vertical="top"/>
    </xf>
    <xf numFmtId="181" fontId="13" fillId="0" borderId="1" xfId="30" applyNumberFormat="1" applyFont="1" applyFill="1" applyBorder="1"/>
    <xf numFmtId="166" fontId="22" fillId="0" borderId="0" xfId="4" applyFont="1" applyBorder="1" applyAlignment="1">
      <alignment vertical="top"/>
    </xf>
    <xf numFmtId="166" fontId="22" fillId="0" borderId="0" xfId="4" applyFont="1" applyAlignment="1">
      <alignment vertical="top"/>
    </xf>
    <xf numFmtId="166" fontId="23" fillId="0" borderId="0" xfId="32" applyFont="1" applyBorder="1" applyAlignment="1">
      <alignment horizontal="left" vertical="center" wrapText="1"/>
    </xf>
    <xf numFmtId="181" fontId="17" fillId="0" borderId="0" xfId="7" applyNumberFormat="1" applyFont="1" applyFill="1" applyBorder="1" applyAlignment="1">
      <alignment horizontal="right" vertical="top"/>
    </xf>
    <xf numFmtId="0" fontId="8" fillId="0" borderId="0" xfId="4" applyNumberFormat="1" applyFont="1" applyAlignment="1">
      <alignment vertical="top"/>
    </xf>
    <xf numFmtId="166" fontId="15" fillId="0" borderId="0" xfId="7" applyFont="1" applyAlignment="1">
      <alignment horizontal="left" vertical="center" wrapText="1"/>
    </xf>
    <xf numFmtId="166" fontId="21" fillId="0" borderId="0" xfId="4" applyNumberFormat="1" applyFont="1" applyAlignment="1">
      <alignment vertical="top"/>
    </xf>
    <xf numFmtId="171" fontId="51" fillId="0" borderId="0" xfId="4" applyNumberFormat="1" applyFont="1" applyFill="1" applyBorder="1" applyAlignment="1">
      <alignment horizontal="center" vertical="top" wrapText="1"/>
    </xf>
    <xf numFmtId="166" fontId="15" fillId="2" borderId="1" xfId="4" applyNumberFormat="1" applyFont="1" applyFill="1" applyBorder="1" applyAlignment="1">
      <alignment horizontal="center" vertical="top"/>
    </xf>
    <xf numFmtId="166" fontId="15" fillId="2" borderId="23" xfId="4" applyNumberFormat="1" applyFont="1" applyFill="1" applyBorder="1" applyAlignment="1">
      <alignment horizontal="center" vertical="top"/>
    </xf>
    <xf numFmtId="166" fontId="51" fillId="0" borderId="0" xfId="4" applyNumberFormat="1" applyFont="1" applyFill="1" applyBorder="1" applyAlignment="1">
      <alignment horizontal="center" vertical="top"/>
    </xf>
    <xf numFmtId="166" fontId="21" fillId="0" borderId="0" xfId="4" applyNumberFormat="1" applyFont="1" applyAlignment="1">
      <alignment horizontal="center" vertical="top"/>
    </xf>
    <xf numFmtId="166" fontId="13" fillId="0" borderId="29" xfId="4" applyNumberFormat="1" applyFont="1" applyBorder="1" applyAlignment="1">
      <alignment horizontal="left" vertical="top" wrapText="1"/>
    </xf>
    <xf numFmtId="181" fontId="13" fillId="0" borderId="1" xfId="7" quotePrefix="1" applyNumberFormat="1" applyFont="1" applyFill="1" applyBorder="1" applyAlignment="1">
      <alignment horizontal="right" vertical="center"/>
    </xf>
    <xf numFmtId="181" fontId="13" fillId="0" borderId="23" xfId="7" quotePrefix="1" applyNumberFormat="1" applyFont="1" applyFill="1" applyBorder="1" applyAlignment="1">
      <alignment horizontal="right" vertical="center"/>
    </xf>
    <xf numFmtId="181" fontId="13" fillId="0" borderId="0" xfId="7" quotePrefix="1" applyNumberFormat="1" applyFont="1" applyFill="1" applyBorder="1" applyAlignment="1">
      <alignment horizontal="right" vertical="center"/>
    </xf>
    <xf numFmtId="166" fontId="28" fillId="0" borderId="0" xfId="4" applyNumberFormat="1" applyFont="1" applyAlignment="1">
      <alignment vertical="top"/>
    </xf>
    <xf numFmtId="166" fontId="14" fillId="0" borderId="29" xfId="4" applyNumberFormat="1" applyFont="1" applyBorder="1" applyAlignment="1">
      <alignment vertical="top"/>
    </xf>
    <xf numFmtId="181" fontId="14" fillId="0" borderId="1" xfId="7" quotePrefix="1" applyNumberFormat="1" applyFont="1" applyFill="1" applyBorder="1" applyAlignment="1">
      <alignment horizontal="right" vertical="center"/>
    </xf>
    <xf numFmtId="167" fontId="14" fillId="0" borderId="1" xfId="4" applyNumberFormat="1" applyFont="1" applyFill="1" applyBorder="1" applyAlignment="1">
      <alignment horizontal="right" vertical="center" wrapText="1"/>
    </xf>
    <xf numFmtId="167" fontId="13" fillId="0" borderId="1" xfId="4" applyNumberFormat="1" applyFont="1" applyFill="1" applyBorder="1" applyAlignment="1">
      <alignment horizontal="right" vertical="center" wrapText="1"/>
    </xf>
    <xf numFmtId="167" fontId="14" fillId="0" borderId="0" xfId="4" applyNumberFormat="1" applyFont="1" applyFill="1" applyBorder="1" applyAlignment="1">
      <alignment horizontal="right" vertical="center" wrapText="1"/>
    </xf>
    <xf numFmtId="166" fontId="49" fillId="0" borderId="0" xfId="4" applyNumberFormat="1" applyFont="1" applyAlignment="1">
      <alignment vertical="top"/>
    </xf>
    <xf numFmtId="166" fontId="13" fillId="0" borderId="29" xfId="4" applyNumberFormat="1" applyFont="1" applyBorder="1" applyAlignment="1">
      <alignment vertical="top" wrapText="1"/>
    </xf>
    <xf numFmtId="166" fontId="13" fillId="0" borderId="29" xfId="4" applyNumberFormat="1" applyFont="1" applyBorder="1" applyAlignment="1">
      <alignment vertical="top"/>
    </xf>
    <xf numFmtId="167" fontId="13" fillId="0" borderId="0" xfId="4" applyNumberFormat="1" applyFont="1" applyFill="1" applyBorder="1" applyAlignment="1">
      <alignment horizontal="right" vertical="center" wrapText="1"/>
    </xf>
    <xf numFmtId="166" fontId="13" fillId="0" borderId="30" xfId="4" applyNumberFormat="1" applyFont="1" applyBorder="1" applyAlignment="1">
      <alignment vertical="top"/>
    </xf>
    <xf numFmtId="167" fontId="13" fillId="0" borderId="31" xfId="4" applyNumberFormat="1" applyFont="1" applyFill="1" applyBorder="1" applyAlignment="1">
      <alignment horizontal="right" vertical="center"/>
    </xf>
    <xf numFmtId="167" fontId="13" fillId="0" borderId="32" xfId="4" applyNumberFormat="1" applyFont="1" applyFill="1" applyBorder="1" applyAlignment="1">
      <alignment horizontal="right" vertical="center"/>
    </xf>
    <xf numFmtId="167" fontId="13" fillId="0" borderId="0" xfId="4" applyNumberFormat="1" applyFont="1" applyFill="1" applyBorder="1" applyAlignment="1">
      <alignment horizontal="right" vertical="center"/>
    </xf>
    <xf numFmtId="166" fontId="31" fillId="0" borderId="0" xfId="4" applyNumberFormat="1" applyFont="1" applyAlignment="1">
      <alignment vertical="top"/>
    </xf>
    <xf numFmtId="166" fontId="31" fillId="0" borderId="0" xfId="4" applyNumberFormat="1" applyFont="1" applyFill="1" applyAlignment="1">
      <alignment vertical="top"/>
    </xf>
    <xf numFmtId="166" fontId="31" fillId="0" borderId="0" xfId="4" applyNumberFormat="1" applyFont="1" applyBorder="1" applyAlignment="1">
      <alignment vertical="top"/>
    </xf>
    <xf numFmtId="166" fontId="15" fillId="0" borderId="0" xfId="7" applyNumberFormat="1" applyFont="1" applyAlignment="1">
      <alignment horizontal="left" vertical="top"/>
    </xf>
    <xf numFmtId="167" fontId="31" fillId="0" borderId="0" xfId="4" applyNumberFormat="1" applyFont="1" applyAlignment="1">
      <alignment vertical="top"/>
    </xf>
    <xf numFmtId="166" fontId="28" fillId="0" borderId="0" xfId="4" applyFont="1" applyAlignment="1">
      <alignment horizontal="center" vertical="top"/>
    </xf>
    <xf numFmtId="181" fontId="15" fillId="0" borderId="1" xfId="7" quotePrefix="1" applyNumberFormat="1" applyFont="1" applyFill="1" applyBorder="1" applyAlignment="1">
      <alignment horizontal="right" vertical="center"/>
    </xf>
    <xf numFmtId="166" fontId="28" fillId="0" borderId="0" xfId="4" applyFont="1" applyBorder="1" applyAlignment="1">
      <alignment vertical="top"/>
    </xf>
    <xf numFmtId="166" fontId="28" fillId="0" borderId="0" xfId="4" applyFont="1" applyAlignment="1">
      <alignment vertical="top"/>
    </xf>
    <xf numFmtId="181" fontId="17" fillId="0" borderId="0" xfId="7" applyNumberFormat="1" applyFont="1" applyFill="1" applyBorder="1" applyAlignment="1">
      <alignment vertical="center"/>
    </xf>
    <xf numFmtId="167" fontId="17" fillId="0" borderId="1" xfId="4" applyNumberFormat="1" applyFont="1" applyFill="1" applyBorder="1" applyAlignment="1">
      <alignment horizontal="right" vertical="center" wrapText="1"/>
    </xf>
    <xf numFmtId="1" fontId="17" fillId="0" borderId="1" xfId="4" applyNumberFormat="1" applyFont="1" applyFill="1" applyBorder="1" applyAlignment="1">
      <alignment horizontal="right" vertical="center" wrapText="1"/>
    </xf>
    <xf numFmtId="166" fontId="49" fillId="0" borderId="0" xfId="7" applyFont="1" applyBorder="1" applyAlignment="1">
      <alignment vertical="top"/>
    </xf>
    <xf numFmtId="167" fontId="15" fillId="0" borderId="1" xfId="4" applyNumberFormat="1" applyFont="1" applyFill="1" applyBorder="1" applyAlignment="1">
      <alignment horizontal="right" vertical="center" wrapText="1"/>
    </xf>
    <xf numFmtId="167" fontId="15" fillId="0" borderId="1" xfId="7" applyNumberFormat="1" applyFont="1" applyFill="1" applyBorder="1" applyAlignment="1">
      <alignment horizontal="right" vertical="center" wrapText="1"/>
    </xf>
    <xf numFmtId="1" fontId="15" fillId="0" borderId="1" xfId="4" applyNumberFormat="1" applyFont="1" applyFill="1" applyBorder="1" applyAlignment="1">
      <alignment horizontal="right" vertical="center" wrapText="1"/>
    </xf>
    <xf numFmtId="166" fontId="15" fillId="0" borderId="0" xfId="4" applyFont="1" applyBorder="1" applyAlignment="1">
      <alignment vertical="top"/>
    </xf>
    <xf numFmtId="167" fontId="15" fillId="0" borderId="0" xfId="4" applyNumberFormat="1" applyFont="1" applyBorder="1" applyAlignment="1">
      <alignment horizontal="right" vertical="center"/>
    </xf>
    <xf numFmtId="167" fontId="15" fillId="0" borderId="0" xfId="4" applyNumberFormat="1" applyFont="1" applyFill="1" applyBorder="1" applyAlignment="1">
      <alignment horizontal="right" vertical="center"/>
    </xf>
    <xf numFmtId="166" fontId="19" fillId="3" borderId="6" xfId="4" applyFont="1" applyFill="1" applyBorder="1" applyAlignment="1">
      <alignment vertical="top"/>
    </xf>
    <xf numFmtId="166" fontId="19" fillId="3" borderId="7" xfId="4" applyFont="1" applyFill="1" applyBorder="1" applyAlignment="1">
      <alignment vertical="top"/>
    </xf>
    <xf numFmtId="166" fontId="19" fillId="3" borderId="36" xfId="4" applyFont="1" applyFill="1" applyBorder="1" applyAlignment="1">
      <alignment vertical="top"/>
    </xf>
    <xf numFmtId="166" fontId="19" fillId="3" borderId="0" xfId="4" applyFont="1" applyFill="1" applyBorder="1" applyAlignment="1">
      <alignment vertical="top"/>
    </xf>
    <xf numFmtId="166" fontId="25" fillId="0" borderId="0" xfId="4" applyFont="1" applyAlignment="1">
      <alignment vertical="top"/>
    </xf>
    <xf numFmtId="166" fontId="25" fillId="0" borderId="0" xfId="4" applyFont="1" applyAlignment="1">
      <alignment horizontal="center" vertical="top"/>
    </xf>
    <xf numFmtId="166" fontId="31" fillId="0" borderId="0" xfId="7" applyFont="1" applyBorder="1" applyAlignment="1">
      <alignment vertical="top"/>
    </xf>
    <xf numFmtId="181" fontId="15" fillId="3" borderId="1" xfId="4" applyNumberFormat="1" applyFont="1" applyFill="1" applyBorder="1" applyAlignment="1">
      <alignment horizontal="right" vertical="top"/>
    </xf>
    <xf numFmtId="181" fontId="17" fillId="3" borderId="1" xfId="4" applyNumberFormat="1" applyFont="1" applyFill="1" applyBorder="1" applyAlignment="1">
      <alignment horizontal="right" vertical="top"/>
    </xf>
    <xf numFmtId="0" fontId="15" fillId="2" borderId="1" xfId="30" applyNumberFormat="1" applyFont="1" applyFill="1" applyBorder="1" applyAlignment="1">
      <alignment horizontal="center" vertical="center" wrapText="1"/>
    </xf>
    <xf numFmtId="0" fontId="7" fillId="2" borderId="1" xfId="30" applyNumberFormat="1" applyFont="1" applyFill="1" applyBorder="1" applyAlignment="1">
      <alignment horizontal="center" vertical="center" wrapText="1"/>
    </xf>
    <xf numFmtId="17" fontId="7" fillId="2" borderId="1" xfId="30" applyNumberFormat="1" applyFont="1" applyFill="1" applyBorder="1" applyAlignment="1">
      <alignment horizontal="center" vertical="center" wrapText="1"/>
    </xf>
    <xf numFmtId="166" fontId="1" fillId="0" borderId="0" xfId="30" applyBorder="1"/>
    <xf numFmtId="3" fontId="52" fillId="0" borderId="1" xfId="30" applyNumberFormat="1" applyFont="1" applyBorder="1"/>
    <xf numFmtId="167" fontId="17" fillId="3" borderId="5" xfId="10" applyNumberFormat="1" applyFont="1" applyFill="1" applyBorder="1">
      <alignment horizontal="right"/>
    </xf>
    <xf numFmtId="166" fontId="47" fillId="0" borderId="0" xfId="30" applyFont="1"/>
    <xf numFmtId="166" fontId="55" fillId="0" borderId="0" xfId="30" applyFont="1" applyAlignment="1">
      <alignment vertical="center"/>
    </xf>
    <xf numFmtId="0" fontId="55" fillId="0" borderId="0" xfId="30" applyNumberFormat="1" applyFont="1" applyBorder="1" applyAlignment="1">
      <alignment horizontal="left" vertical="center" wrapText="1"/>
    </xf>
    <xf numFmtId="166" fontId="41" fillId="0" borderId="0" xfId="7" applyFont="1" applyAlignment="1">
      <alignment horizontal="left" vertical="center" wrapText="1"/>
    </xf>
    <xf numFmtId="17" fontId="6" fillId="2" borderId="5" xfId="30" applyNumberFormat="1" applyFont="1" applyFill="1" applyBorder="1" applyAlignment="1">
      <alignment horizontal="center" vertical="center" wrapText="1"/>
    </xf>
    <xf numFmtId="166" fontId="56" fillId="2" borderId="5" xfId="30" applyNumberFormat="1" applyFont="1" applyFill="1" applyBorder="1" applyAlignment="1">
      <alignment horizontal="left" vertical="center" wrapText="1"/>
    </xf>
    <xf numFmtId="166" fontId="56" fillId="2" borderId="5" xfId="30" applyNumberFormat="1" applyFont="1" applyFill="1" applyBorder="1" applyAlignment="1">
      <alignment horizontal="center" vertical="center" wrapText="1"/>
    </xf>
    <xf numFmtId="166" fontId="17" fillId="0" borderId="1" xfId="30" applyNumberFormat="1" applyFont="1" applyFill="1" applyBorder="1" applyAlignment="1">
      <alignment vertical="top" wrapText="1"/>
    </xf>
    <xf numFmtId="166" fontId="56" fillId="0" borderId="1" xfId="30" applyNumberFormat="1" applyFont="1" applyFill="1" applyBorder="1" applyAlignment="1">
      <alignment horizontal="center" vertical="center"/>
    </xf>
    <xf numFmtId="167" fontId="17" fillId="0" borderId="1" xfId="7" applyNumberFormat="1" applyFont="1" applyFill="1" applyBorder="1" applyAlignment="1">
      <alignment horizontal="right" vertical="center"/>
    </xf>
    <xf numFmtId="180" fontId="17" fillId="0" borderId="1" xfId="7" applyNumberFormat="1" applyFont="1" applyFill="1" applyBorder="1" applyAlignment="1">
      <alignment horizontal="center" vertical="center"/>
    </xf>
    <xf numFmtId="175" fontId="17" fillId="0" borderId="1" xfId="7" applyNumberFormat="1" applyFont="1" applyFill="1" applyBorder="1" applyAlignment="1">
      <alignment horizontal="right" vertical="center"/>
    </xf>
    <xf numFmtId="184" fontId="17" fillId="0" borderId="1" xfId="7" applyNumberFormat="1" applyFont="1" applyFill="1" applyBorder="1" applyAlignment="1">
      <alignment horizontal="center" vertical="center"/>
    </xf>
    <xf numFmtId="185" fontId="17" fillId="0" borderId="1" xfId="7" applyNumberFormat="1" applyFont="1" applyFill="1" applyBorder="1" applyAlignment="1">
      <alignment horizontal="right" vertical="center"/>
    </xf>
    <xf numFmtId="186" fontId="17" fillId="0" borderId="1" xfId="7" applyNumberFormat="1" applyFont="1" applyFill="1" applyBorder="1" applyAlignment="1">
      <alignment horizontal="right" vertical="center"/>
    </xf>
    <xf numFmtId="180" fontId="17" fillId="0" borderId="1" xfId="7" applyNumberFormat="1" applyFont="1" applyFill="1" applyBorder="1" applyAlignment="1">
      <alignment horizontal="right" vertical="center"/>
    </xf>
    <xf numFmtId="166" fontId="13" fillId="0" borderId="0" xfId="30" applyNumberFormat="1" applyFont="1" applyFill="1" applyBorder="1" applyAlignment="1">
      <alignment horizontal="left" vertical="top" wrapText="1"/>
    </xf>
    <xf numFmtId="166" fontId="30" fillId="0" borderId="0" xfId="30" applyFont="1"/>
    <xf numFmtId="166" fontId="30" fillId="0" borderId="0" xfId="30" applyFont="1" applyFill="1"/>
    <xf numFmtId="167" fontId="34" fillId="0" borderId="0" xfId="30" applyNumberFormat="1" applyFont="1" applyFill="1" applyBorder="1" applyAlignment="1">
      <alignment horizontal="center" vertical="center"/>
    </xf>
    <xf numFmtId="4" fontId="1" fillId="0" borderId="0" xfId="30" applyNumberFormat="1"/>
    <xf numFmtId="167" fontId="15" fillId="3" borderId="1" xfId="7" applyNumberFormat="1" applyFont="1" applyFill="1" applyBorder="1" applyAlignment="1">
      <alignment horizontal="right" vertical="top"/>
    </xf>
    <xf numFmtId="167" fontId="17" fillId="3" borderId="1" xfId="7" applyNumberFormat="1" applyFont="1" applyFill="1" applyBorder="1" applyAlignment="1">
      <alignment horizontal="right" vertical="top"/>
    </xf>
    <xf numFmtId="1" fontId="17" fillId="0" borderId="0" xfId="4" applyNumberFormat="1" applyFont="1" applyAlignment="1">
      <alignment vertical="top"/>
    </xf>
    <xf numFmtId="1" fontId="17" fillId="0" borderId="0" xfId="7" applyNumberFormat="1" applyFont="1" applyFill="1" applyBorder="1" applyAlignment="1">
      <alignment horizontal="right" vertical="top"/>
    </xf>
    <xf numFmtId="0" fontId="11" fillId="0" borderId="0" xfId="30" applyNumberFormat="1" applyFont="1" applyFill="1" applyAlignment="1">
      <alignment vertical="center"/>
    </xf>
    <xf numFmtId="0" fontId="40" fillId="0" borderId="0" xfId="30" applyNumberFormat="1" applyFont="1"/>
    <xf numFmtId="0" fontId="6" fillId="8" borderId="1" xfId="30" applyNumberFormat="1" applyFont="1" applyFill="1" applyBorder="1" applyAlignment="1">
      <alignment horizontal="center" vertical="center"/>
    </xf>
    <xf numFmtId="0" fontId="39" fillId="7" borderId="1" xfId="30" applyNumberFormat="1" applyFont="1" applyFill="1" applyBorder="1" applyAlignment="1"/>
    <xf numFmtId="0" fontId="39" fillId="8" borderId="7" xfId="30" applyNumberFormat="1" applyFont="1" applyFill="1" applyBorder="1" applyAlignment="1"/>
    <xf numFmtId="0" fontId="39" fillId="8" borderId="8" xfId="30" applyNumberFormat="1" applyFont="1" applyFill="1" applyBorder="1" applyAlignment="1"/>
    <xf numFmtId="0" fontId="6" fillId="0" borderId="1" xfId="30" applyNumberFormat="1" applyFont="1" applyFill="1" applyBorder="1" applyAlignment="1">
      <alignment vertical="center" wrapText="1"/>
    </xf>
    <xf numFmtId="0" fontId="59" fillId="0" borderId="8" xfId="30" applyNumberFormat="1" applyFont="1" applyFill="1" applyBorder="1" applyAlignment="1">
      <alignment horizontal="center" vertical="center" wrapText="1"/>
    </xf>
    <xf numFmtId="181" fontId="17" fillId="0" borderId="1" xfId="7" applyNumberFormat="1" applyFont="1" applyFill="1" applyBorder="1" applyAlignment="1">
      <alignment horizontal="right" vertical="center"/>
    </xf>
    <xf numFmtId="0" fontId="40" fillId="0" borderId="0" xfId="30" applyNumberFormat="1" applyFont="1" applyAlignment="1">
      <alignment vertical="center"/>
    </xf>
    <xf numFmtId="0" fontId="6" fillId="0" borderId="1" xfId="30" applyNumberFormat="1" applyFont="1" applyFill="1" applyBorder="1" applyAlignment="1">
      <alignment vertical="center"/>
    </xf>
    <xf numFmtId="0" fontId="59" fillId="0" borderId="8" xfId="30" applyNumberFormat="1" applyFont="1" applyFill="1" applyBorder="1" applyAlignment="1">
      <alignment horizontal="center" vertical="center"/>
    </xf>
    <xf numFmtId="181" fontId="40" fillId="0" borderId="0" xfId="30" applyNumberFormat="1" applyFont="1" applyAlignment="1">
      <alignment vertical="center"/>
    </xf>
    <xf numFmtId="1" fontId="40" fillId="0" borderId="0" xfId="30" applyNumberFormat="1" applyFont="1" applyAlignment="1">
      <alignment vertical="center"/>
    </xf>
    <xf numFmtId="0" fontId="6" fillId="0" borderId="0" xfId="30" applyNumberFormat="1" applyFont="1" applyFill="1" applyBorder="1" applyAlignment="1">
      <alignment vertical="center" wrapText="1"/>
    </xf>
    <xf numFmtId="0" fontId="41" fillId="0" borderId="0" xfId="30" applyNumberFormat="1" applyFont="1" applyBorder="1" applyAlignment="1">
      <alignment vertical="center"/>
    </xf>
    <xf numFmtId="166" fontId="40" fillId="0" borderId="0" xfId="30" applyFont="1"/>
    <xf numFmtId="0" fontId="55" fillId="0" borderId="0" xfId="30" applyNumberFormat="1" applyFont="1" applyAlignment="1">
      <alignment vertical="center"/>
    </xf>
    <xf numFmtId="187" fontId="17" fillId="0" borderId="0" xfId="7" applyNumberFormat="1" applyFont="1" applyFill="1" applyBorder="1" applyAlignment="1">
      <alignment horizontal="right" vertical="center"/>
    </xf>
    <xf numFmtId="2" fontId="40" fillId="0" borderId="0" xfId="30" applyNumberFormat="1" applyFont="1"/>
    <xf numFmtId="181" fontId="13" fillId="0" borderId="1" xfId="0" applyNumberFormat="1" applyFont="1" applyFill="1" applyBorder="1"/>
    <xf numFmtId="1" fontId="32" fillId="0" borderId="0" xfId="4" applyNumberFormat="1" applyFont="1" applyFill="1" applyAlignment="1">
      <alignment vertical="center"/>
    </xf>
    <xf numFmtId="164" fontId="7" fillId="3" borderId="3" xfId="0" applyNumberFormat="1" applyFont="1" applyFill="1" applyBorder="1" applyAlignment="1">
      <alignment vertical="center" wrapText="1"/>
    </xf>
    <xf numFmtId="164" fontId="7" fillId="3" borderId="4" xfId="0" applyNumberFormat="1" applyFont="1" applyFill="1" applyBorder="1" applyAlignment="1">
      <alignment vertical="center" wrapText="1"/>
    </xf>
    <xf numFmtId="3" fontId="52" fillId="0" borderId="5" xfId="30" applyNumberFormat="1" applyFont="1" applyBorder="1"/>
    <xf numFmtId="0" fontId="7" fillId="3" borderId="6" xfId="30" applyNumberFormat="1" applyFont="1" applyFill="1" applyBorder="1" applyAlignment="1">
      <alignment horizontal="left" vertical="center" wrapText="1" indent="3"/>
    </xf>
    <xf numFmtId="0" fontId="7" fillId="3" borderId="7" xfId="30" applyNumberFormat="1" applyFont="1" applyFill="1" applyBorder="1" applyAlignment="1">
      <alignment horizontal="left" vertical="center" wrapText="1" indent="3"/>
    </xf>
    <xf numFmtId="0" fontId="7" fillId="3" borderId="8" xfId="30" applyNumberFormat="1" applyFont="1" applyFill="1" applyBorder="1" applyAlignment="1">
      <alignment horizontal="left" vertical="center" wrapText="1" indent="3"/>
    </xf>
    <xf numFmtId="168" fontId="54" fillId="3" borderId="4" xfId="1" applyNumberFormat="1" applyFont="1" applyFill="1" applyBorder="1" applyAlignment="1">
      <alignment vertical="center" wrapText="1"/>
    </xf>
    <xf numFmtId="166" fontId="1" fillId="3" borderId="6" xfId="30" applyFill="1" applyBorder="1"/>
    <xf numFmtId="166" fontId="1" fillId="3" borderId="7" xfId="30" applyFill="1" applyBorder="1"/>
    <xf numFmtId="166" fontId="1" fillId="3" borderId="8" xfId="30" applyFill="1" applyBorder="1"/>
    <xf numFmtId="166" fontId="15" fillId="0" borderId="0" xfId="7" applyFont="1" applyFill="1" applyAlignment="1">
      <alignment horizontal="left" vertical="top"/>
    </xf>
    <xf numFmtId="167" fontId="15" fillId="3" borderId="5" xfId="10" applyNumberFormat="1" applyFont="1" applyFill="1" applyBorder="1">
      <alignment horizontal="right"/>
    </xf>
    <xf numFmtId="164" fontId="7" fillId="3" borderId="5" xfId="0" applyNumberFormat="1" applyFont="1" applyFill="1" applyBorder="1" applyAlignment="1">
      <alignment vertical="center" wrapText="1"/>
    </xf>
    <xf numFmtId="0" fontId="7" fillId="0" borderId="17" xfId="30" applyNumberFormat="1" applyFont="1" applyBorder="1" applyAlignment="1">
      <alignment horizontal="left" wrapText="1"/>
    </xf>
    <xf numFmtId="0" fontId="17" fillId="0" borderId="12" xfId="30" applyNumberFormat="1" applyFont="1" applyBorder="1" applyAlignment="1">
      <alignment horizontal="left" wrapText="1"/>
    </xf>
    <xf numFmtId="0" fontId="17" fillId="0" borderId="6" xfId="30" applyNumberFormat="1" applyFont="1" applyBorder="1" applyAlignment="1">
      <alignment horizontal="left" wrapText="1"/>
    </xf>
    <xf numFmtId="0" fontId="15" fillId="0" borderId="6" xfId="30" applyNumberFormat="1" applyFont="1" applyBorder="1" applyAlignment="1">
      <alignment horizontal="left"/>
    </xf>
    <xf numFmtId="3" fontId="52" fillId="0" borderId="3" xfId="30" applyNumberFormat="1" applyFont="1" applyFill="1" applyBorder="1"/>
    <xf numFmtId="3" fontId="52" fillId="0" borderId="11" xfId="30" applyNumberFormat="1" applyFont="1" applyFill="1" applyBorder="1"/>
    <xf numFmtId="4" fontId="17" fillId="0" borderId="0" xfId="4" applyNumberFormat="1" applyFont="1" applyFill="1" applyBorder="1" applyAlignment="1">
      <alignment horizontal="right" vertical="center"/>
    </xf>
    <xf numFmtId="166" fontId="13" fillId="0" borderId="0" xfId="4" applyFont="1" applyFill="1"/>
    <xf numFmtId="178" fontId="34" fillId="0" borderId="1" xfId="31" applyNumberFormat="1" applyFont="1" applyFill="1" applyBorder="1" applyAlignment="1">
      <alignment horizontal="center" vertical="center"/>
    </xf>
    <xf numFmtId="167" fontId="14" fillId="0" borderId="1" xfId="6" applyNumberFormat="1" applyFont="1" applyFill="1" applyBorder="1" applyAlignment="1">
      <alignment horizontal="right"/>
    </xf>
    <xf numFmtId="170" fontId="17" fillId="0" borderId="1" xfId="30" applyNumberFormat="1" applyFont="1" applyFill="1" applyBorder="1" applyAlignment="1">
      <alignment horizontal="right"/>
    </xf>
    <xf numFmtId="1" fontId="8" fillId="0" borderId="0" xfId="13" applyNumberFormat="1"/>
    <xf numFmtId="1" fontId="8" fillId="0" borderId="0" xfId="13" applyNumberFormat="1" applyFill="1"/>
    <xf numFmtId="166" fontId="10" fillId="0" borderId="0" xfId="4" applyFont="1" applyFill="1"/>
    <xf numFmtId="3" fontId="10" fillId="0" borderId="3" xfId="5" applyNumberFormat="1" applyFont="1" applyFill="1" applyBorder="1" applyAlignment="1">
      <alignment horizontal="right" vertical="center" wrapText="1"/>
    </xf>
    <xf numFmtId="3" fontId="10" fillId="0" borderId="5" xfId="5" applyNumberFormat="1" applyFont="1" applyFill="1" applyBorder="1" applyAlignment="1">
      <alignment horizontal="right" vertical="center" wrapText="1"/>
    </xf>
    <xf numFmtId="166" fontId="35" fillId="0" borderId="6" xfId="7" applyFont="1" applyBorder="1"/>
    <xf numFmtId="166" fontId="11" fillId="0" borderId="7" xfId="7" applyFont="1" applyBorder="1"/>
    <xf numFmtId="166" fontId="11" fillId="0" borderId="36" xfId="7" applyFont="1" applyBorder="1"/>
    <xf numFmtId="166" fontId="11" fillId="0" borderId="11" xfId="7" applyFont="1" applyBorder="1"/>
    <xf numFmtId="166" fontId="62" fillId="0" borderId="0" xfId="7" applyFont="1"/>
    <xf numFmtId="169" fontId="39" fillId="2" borderId="3" xfId="7" applyNumberFormat="1" applyFont="1" applyFill="1" applyBorder="1" applyAlignment="1">
      <alignment horizontal="center" vertical="top" wrapText="1"/>
    </xf>
    <xf numFmtId="1" fontId="39" fillId="2" borderId="5" xfId="7" applyNumberFormat="1" applyFont="1" applyFill="1" applyBorder="1" applyAlignment="1">
      <alignment horizontal="center" vertical="top" wrapText="1"/>
    </xf>
    <xf numFmtId="166" fontId="11" fillId="0" borderId="10" xfId="7" applyFont="1" applyFill="1" applyBorder="1" applyAlignment="1">
      <alignment horizontal="justify" vertical="top" wrapText="1"/>
    </xf>
    <xf numFmtId="169" fontId="11" fillId="0" borderId="3" xfId="29" applyNumberFormat="1" applyFont="1" applyFill="1" applyBorder="1" applyAlignment="1">
      <alignment horizontal="right" wrapText="1"/>
    </xf>
    <xf numFmtId="166" fontId="11" fillId="0" borderId="17" xfId="7" applyFont="1" applyFill="1" applyBorder="1" applyAlignment="1">
      <alignment horizontal="justify" vertical="top" wrapText="1"/>
    </xf>
    <xf numFmtId="2" fontId="11" fillId="0" borderId="4" xfId="29" applyNumberFormat="1" applyFont="1" applyFill="1" applyBorder="1" applyAlignment="1">
      <alignment horizontal="right" wrapText="1"/>
    </xf>
    <xf numFmtId="166" fontId="10" fillId="0" borderId="4" xfId="7" applyFont="1" applyFill="1" applyBorder="1" applyAlignment="1">
      <alignment horizontal="justify" vertical="top" wrapText="1"/>
    </xf>
    <xf numFmtId="167" fontId="11" fillId="0" borderId="4" xfId="29" applyNumberFormat="1" applyFont="1" applyFill="1" applyBorder="1" applyAlignment="1">
      <alignment horizontal="right" wrapText="1"/>
    </xf>
    <xf numFmtId="167" fontId="11" fillId="0" borderId="0" xfId="29" applyNumberFormat="1" applyFont="1" applyFill="1" applyBorder="1" applyAlignment="1">
      <alignment horizontal="right" wrapText="1"/>
    </xf>
    <xf numFmtId="166" fontId="11" fillId="0" borderId="12" xfId="7" applyFont="1" applyFill="1" applyBorder="1" applyAlignment="1">
      <alignment horizontal="justify" vertical="top" wrapText="1"/>
    </xf>
    <xf numFmtId="181" fontId="11" fillId="0" borderId="5" xfId="29" applyNumberFormat="1" applyFont="1" applyFill="1" applyBorder="1" applyAlignment="1">
      <alignment horizontal="right" wrapText="1"/>
    </xf>
    <xf numFmtId="0" fontId="35" fillId="3" borderId="6" xfId="0" applyFont="1" applyFill="1" applyBorder="1" applyAlignment="1"/>
    <xf numFmtId="0" fontId="35" fillId="3" borderId="7" xfId="0" applyFont="1" applyFill="1" applyBorder="1" applyAlignment="1"/>
    <xf numFmtId="166" fontId="11" fillId="0" borderId="4" xfId="7" applyFont="1" applyFill="1" applyBorder="1" applyAlignment="1">
      <alignment vertical="center" wrapText="1"/>
    </xf>
    <xf numFmtId="2" fontId="11" fillId="0" borderId="3" xfId="29" applyNumberFormat="1" applyFont="1" applyFill="1" applyBorder="1" applyAlignment="1">
      <alignment horizontal="right" wrapText="1"/>
    </xf>
    <xf numFmtId="2" fontId="10" fillId="0" borderId="4" xfId="29" applyNumberFormat="1" applyFont="1" applyFill="1" applyBorder="1" applyAlignment="1">
      <alignment horizontal="right" wrapText="1"/>
    </xf>
    <xf numFmtId="169" fontId="11" fillId="0" borderId="4" xfId="29" applyNumberFormat="1" applyFont="1" applyFill="1" applyBorder="1" applyAlignment="1">
      <alignment horizontal="right" wrapText="1"/>
    </xf>
    <xf numFmtId="166" fontId="11" fillId="0" borderId="5" xfId="7" applyFont="1" applyFill="1" applyBorder="1" applyAlignment="1">
      <alignment vertical="center" wrapText="1"/>
    </xf>
    <xf numFmtId="3" fontId="6" fillId="9" borderId="37" xfId="0" applyNumberFormat="1" applyFont="1" applyFill="1" applyBorder="1" applyAlignment="1">
      <alignment horizontal="right" wrapText="1"/>
    </xf>
    <xf numFmtId="166" fontId="11" fillId="0" borderId="3" xfId="7" applyFont="1" applyFill="1" applyBorder="1" applyAlignment="1">
      <alignment vertical="top" wrapText="1"/>
    </xf>
    <xf numFmtId="167" fontId="11" fillId="0" borderId="4" xfId="10" applyNumberFormat="1" applyFont="1" applyFill="1" applyBorder="1">
      <alignment horizontal="right"/>
    </xf>
    <xf numFmtId="166" fontId="11" fillId="0" borderId="4" xfId="7" applyFont="1" applyFill="1" applyBorder="1" applyAlignment="1">
      <alignment vertical="top" wrapText="1"/>
    </xf>
    <xf numFmtId="166" fontId="11" fillId="0" borderId="5" xfId="7" applyFont="1" applyFill="1" applyBorder="1" applyAlignment="1">
      <alignment vertical="top" wrapText="1"/>
    </xf>
    <xf numFmtId="180" fontId="11" fillId="0" borderId="4" xfId="29" applyNumberFormat="1" applyFont="1" applyFill="1" applyBorder="1" applyAlignment="1">
      <alignment horizontal="right" wrapText="1"/>
    </xf>
    <xf numFmtId="0" fontId="61" fillId="0" borderId="0" xfId="34" applyAlignment="1" applyProtection="1"/>
    <xf numFmtId="188" fontId="11" fillId="0" borderId="4" xfId="29" applyNumberFormat="1" applyFont="1" applyFill="1" applyBorder="1" applyAlignment="1">
      <alignment horizontal="right" wrapText="1"/>
    </xf>
    <xf numFmtId="166" fontId="11" fillId="0" borderId="10" xfId="7" applyFont="1" applyFill="1" applyBorder="1" applyAlignment="1">
      <alignment vertical="top" wrapText="1"/>
    </xf>
    <xf numFmtId="3" fontId="11" fillId="0" borderId="3" xfId="0" applyNumberFormat="1" applyFont="1" applyFill="1" applyBorder="1" applyAlignment="1">
      <alignment horizontal="right" vertical="top" wrapText="1"/>
    </xf>
    <xf numFmtId="0" fontId="65" fillId="0" borderId="0" xfId="0" applyFont="1"/>
    <xf numFmtId="166" fontId="11" fillId="0" borderId="17" xfId="7" applyFont="1" applyFill="1" applyBorder="1" applyAlignment="1">
      <alignment vertical="top" wrapText="1"/>
    </xf>
    <xf numFmtId="3" fontId="11" fillId="0" borderId="4" xfId="0" applyNumberFormat="1" applyFont="1" applyFill="1" applyBorder="1" applyAlignment="1">
      <alignment horizontal="right" vertical="top" wrapText="1"/>
    </xf>
    <xf numFmtId="166" fontId="11" fillId="0" borderId="12" xfId="7" applyFont="1" applyFill="1" applyBorder="1" applyAlignment="1">
      <alignment vertical="top" wrapText="1"/>
    </xf>
    <xf numFmtId="3" fontId="11" fillId="0" borderId="5" xfId="0" applyNumberFormat="1" applyFont="1" applyFill="1" applyBorder="1" applyAlignment="1">
      <alignment horizontal="right" vertical="top" wrapText="1"/>
    </xf>
    <xf numFmtId="166" fontId="40" fillId="0" borderId="0" xfId="7" applyFont="1" applyAlignment="1">
      <alignment vertical="center"/>
    </xf>
    <xf numFmtId="166" fontId="6" fillId="0" borderId="0" xfId="7" applyFont="1" applyBorder="1" applyAlignment="1">
      <alignment horizontal="left" vertical="center" wrapText="1"/>
    </xf>
    <xf numFmtId="166" fontId="6" fillId="0" borderId="0" xfId="7" applyFont="1" applyAlignment="1">
      <alignment vertical="center"/>
    </xf>
    <xf numFmtId="166" fontId="66" fillId="0" borderId="0" xfId="7" applyFont="1"/>
    <xf numFmtId="0" fontId="61" fillId="0" borderId="0" xfId="34"/>
    <xf numFmtId="166" fontId="15" fillId="2" borderId="3" xfId="16" applyFont="1" applyFill="1" applyBorder="1" applyAlignment="1">
      <alignment horizontal="center" vertical="center" wrapText="1"/>
    </xf>
    <xf numFmtId="166" fontId="15" fillId="2" borderId="3" xfId="16" applyFont="1" applyFill="1" applyBorder="1" applyAlignment="1">
      <alignment horizontal="center" vertical="center" wrapText="1"/>
    </xf>
    <xf numFmtId="166" fontId="19" fillId="0" borderId="0" xfId="26" applyFont="1" applyBorder="1" applyAlignment="1">
      <alignment vertical="center" wrapText="1"/>
    </xf>
    <xf numFmtId="1" fontId="17" fillId="0" borderId="1" xfId="7" applyNumberFormat="1" applyFont="1" applyFill="1" applyBorder="1" applyAlignment="1">
      <alignment horizontal="right" vertical="center"/>
    </xf>
    <xf numFmtId="166" fontId="15" fillId="0" borderId="0" xfId="4" applyFont="1" applyFill="1" applyAlignment="1">
      <alignment horizontal="center" vertical="top"/>
    </xf>
    <xf numFmtId="166" fontId="15" fillId="0" borderId="0" xfId="4" applyFont="1" applyAlignment="1">
      <alignment horizontal="center" vertical="top"/>
    </xf>
    <xf numFmtId="1" fontId="40" fillId="0" borderId="0" xfId="7" applyNumberFormat="1" applyFont="1" applyAlignment="1">
      <alignment vertical="center"/>
    </xf>
    <xf numFmtId="17" fontId="17" fillId="0" borderId="0" xfId="7" applyNumberFormat="1" applyFont="1" applyFill="1" applyBorder="1" applyAlignment="1">
      <alignment horizontal="left" vertical="center"/>
    </xf>
    <xf numFmtId="166" fontId="18" fillId="0" borderId="0" xfId="6" applyFont="1" applyAlignment="1">
      <alignment vertical="top"/>
    </xf>
    <xf numFmtId="166" fontId="15" fillId="6" borderId="0" xfId="6" applyFont="1" applyFill="1" applyBorder="1" applyAlignment="1">
      <alignment vertical="top"/>
    </xf>
    <xf numFmtId="0" fontId="15" fillId="0" borderId="0" xfId="4" applyNumberFormat="1" applyFont="1" applyFill="1" applyAlignment="1">
      <alignment horizontal="left" vertical="top"/>
    </xf>
    <xf numFmtId="0" fontId="41" fillId="3" borderId="0" xfId="30" applyNumberFormat="1" applyFont="1" applyFill="1" applyBorder="1" applyAlignment="1">
      <alignment vertical="top" wrapText="1"/>
    </xf>
    <xf numFmtId="0" fontId="41" fillId="3" borderId="0" xfId="30" applyNumberFormat="1" applyFont="1" applyFill="1" applyBorder="1" applyAlignment="1">
      <alignment vertical="top"/>
    </xf>
    <xf numFmtId="166" fontId="19" fillId="0" borderId="0" xfId="6" applyFont="1"/>
    <xf numFmtId="166" fontId="15" fillId="0" borderId="1" xfId="32" applyFont="1" applyBorder="1"/>
    <xf numFmtId="3" fontId="15" fillId="3" borderId="1" xfId="26" applyNumberFormat="1" applyFont="1" applyFill="1" applyBorder="1" applyProtection="1">
      <protection locked="0"/>
    </xf>
    <xf numFmtId="170" fontId="15" fillId="0" borderId="1" xfId="26" applyNumberFormat="1" applyFont="1" applyBorder="1" applyAlignment="1" applyProtection="1">
      <alignment horizontal="right"/>
    </xf>
    <xf numFmtId="3" fontId="15" fillId="3" borderId="1" xfId="26" applyNumberFormat="1" applyFont="1" applyFill="1" applyBorder="1" applyAlignment="1" applyProtection="1">
      <alignment horizontal="right"/>
      <protection locked="0"/>
    </xf>
    <xf numFmtId="3" fontId="6" fillId="3" borderId="1" xfId="29" applyNumberFormat="1" applyFont="1" applyFill="1" applyBorder="1" applyAlignment="1">
      <alignment horizontal="right"/>
    </xf>
    <xf numFmtId="3" fontId="6" fillId="0" borderId="1" xfId="29" quotePrefix="1" applyNumberFormat="1" applyFont="1" applyFill="1" applyBorder="1" applyAlignment="1">
      <alignment horizontal="right"/>
    </xf>
    <xf numFmtId="3" fontId="40" fillId="0" borderId="1" xfId="29" quotePrefix="1" applyNumberFormat="1" applyFont="1" applyFill="1" applyBorder="1" applyAlignment="1">
      <alignment horizontal="right"/>
    </xf>
    <xf numFmtId="3" fontId="15" fillId="0" borderId="1" xfId="0" quotePrefix="1" applyNumberFormat="1" applyFont="1" applyFill="1" applyBorder="1" applyAlignment="1">
      <alignment horizontal="right"/>
    </xf>
    <xf numFmtId="170" fontId="15" fillId="0" borderId="0" xfId="26" applyNumberFormat="1" applyFont="1" applyBorder="1" applyAlignment="1" applyProtection="1">
      <alignment horizontal="right"/>
    </xf>
    <xf numFmtId="3" fontId="15" fillId="0" borderId="1" xfId="17" applyNumberFormat="1" applyFont="1" applyFill="1" applyBorder="1" applyAlignment="1">
      <alignment vertical="center"/>
    </xf>
    <xf numFmtId="171" fontId="17" fillId="0" borderId="1" xfId="26" applyNumberFormat="1" applyFont="1" applyBorder="1" applyAlignment="1">
      <alignment horizontal="left"/>
    </xf>
    <xf numFmtId="3" fontId="17" fillId="3" borderId="1" xfId="26" applyNumberFormat="1" applyFont="1" applyFill="1" applyBorder="1" applyProtection="1">
      <protection locked="0"/>
    </xf>
    <xf numFmtId="170" fontId="17" fillId="0" borderId="1" xfId="26" applyNumberFormat="1" applyFont="1" applyBorder="1" applyAlignment="1" applyProtection="1">
      <alignment horizontal="right"/>
    </xf>
    <xf numFmtId="3" fontId="17" fillId="0" borderId="1" xfId="37" applyNumberFormat="1" applyFont="1" applyFill="1" applyBorder="1" applyAlignment="1" applyProtection="1">
      <alignment horizontal="right"/>
      <protection locked="0"/>
    </xf>
    <xf numFmtId="3" fontId="17" fillId="0" borderId="1" xfId="37" applyNumberFormat="1" applyFont="1" applyFill="1" applyBorder="1" applyProtection="1">
      <protection locked="0"/>
    </xf>
    <xf numFmtId="170" fontId="17" fillId="0" borderId="1" xfId="26" applyNumberFormat="1" applyFont="1" applyFill="1" applyBorder="1" applyAlignment="1" applyProtection="1">
      <alignment horizontal="right"/>
    </xf>
    <xf numFmtId="3" fontId="40" fillId="0" borderId="1" xfId="35" applyNumberFormat="1" applyFont="1" applyFill="1" applyBorder="1" applyAlignment="1">
      <alignment horizontal="right" vertical="center"/>
    </xf>
    <xf numFmtId="0" fontId="40" fillId="0" borderId="1" xfId="36" applyNumberFormat="1" applyFont="1" applyBorder="1"/>
    <xf numFmtId="166" fontId="15" fillId="0" borderId="0" xfId="6" applyFont="1"/>
    <xf numFmtId="0" fontId="15" fillId="0" borderId="0" xfId="26" applyNumberFormat="1" applyFont="1" applyBorder="1" applyAlignment="1">
      <alignment horizontal="left" vertical="top"/>
    </xf>
    <xf numFmtId="166" fontId="15" fillId="0" borderId="0" xfId="6" applyFont="1" applyAlignment="1"/>
    <xf numFmtId="166" fontId="15" fillId="0" borderId="0" xfId="27" applyFont="1" applyFill="1" applyBorder="1" applyAlignment="1">
      <alignment vertical="center"/>
    </xf>
    <xf numFmtId="166" fontId="17" fillId="0" borderId="0" xfId="26" applyFont="1" applyFill="1" applyAlignment="1">
      <alignment vertical="center"/>
    </xf>
    <xf numFmtId="166" fontId="17" fillId="0" borderId="0" xfId="26" applyFont="1" applyAlignment="1">
      <alignment vertical="center"/>
    </xf>
    <xf numFmtId="9" fontId="17" fillId="0" borderId="0" xfId="2" applyFont="1" applyBorder="1" applyAlignment="1">
      <alignment vertical="center"/>
    </xf>
    <xf numFmtId="166" fontId="17" fillId="0" borderId="0" xfId="6" applyFont="1" applyFill="1" applyAlignment="1">
      <alignment vertical="center"/>
    </xf>
    <xf numFmtId="166" fontId="27" fillId="0" borderId="0" xfId="32" applyFont="1" applyAlignment="1">
      <alignment vertical="top"/>
    </xf>
    <xf numFmtId="166" fontId="15" fillId="2" borderId="1" xfId="28" applyFont="1" applyFill="1" applyBorder="1" applyAlignment="1">
      <alignment horizontal="center" vertical="center" wrapText="1"/>
    </xf>
    <xf numFmtId="2" fontId="15" fillId="2" borderId="1" xfId="28" applyNumberFormat="1" applyFont="1" applyFill="1" applyBorder="1" applyAlignment="1">
      <alignment horizontal="center" vertical="center" wrapText="1"/>
    </xf>
    <xf numFmtId="166" fontId="15" fillId="10" borderId="1" xfId="28" applyFont="1" applyFill="1" applyBorder="1" applyAlignment="1">
      <alignment horizontal="center" vertical="center" wrapText="1"/>
    </xf>
    <xf numFmtId="166" fontId="8" fillId="0" borderId="0" xfId="32" applyFont="1" applyAlignment="1">
      <alignment vertical="top"/>
    </xf>
    <xf numFmtId="2" fontId="15" fillId="3" borderId="1" xfId="28" applyNumberFormat="1" applyFont="1" applyFill="1" applyBorder="1" applyAlignment="1">
      <alignment horizontal="right" vertical="top"/>
    </xf>
    <xf numFmtId="2" fontId="15" fillId="3" borderId="3" xfId="28" applyNumberFormat="1" applyFont="1" applyFill="1" applyBorder="1" applyAlignment="1">
      <alignment horizontal="right" vertical="top"/>
    </xf>
    <xf numFmtId="2" fontId="6" fillId="0" borderId="1" xfId="2" applyNumberFormat="1" applyFont="1" applyFill="1" applyBorder="1" applyAlignment="1">
      <alignment horizontal="right" vertical="center" wrapText="1"/>
    </xf>
    <xf numFmtId="2" fontId="6" fillId="0" borderId="1" xfId="0" applyNumberFormat="1" applyFont="1" applyFill="1" applyBorder="1" applyAlignment="1">
      <alignment horizontal="right"/>
    </xf>
    <xf numFmtId="2" fontId="6" fillId="0" borderId="6" xfId="0" applyNumberFormat="1" applyFont="1" applyFill="1" applyBorder="1" applyAlignment="1">
      <alignment horizontal="right"/>
    </xf>
    <xf numFmtId="2" fontId="6" fillId="0" borderId="1" xfId="0" applyNumberFormat="1" applyFont="1" applyBorder="1" applyAlignment="1">
      <alignment horizontal="right"/>
    </xf>
    <xf numFmtId="2" fontId="40" fillId="0" borderId="1" xfId="0" applyNumberFormat="1" applyFont="1" applyBorder="1"/>
    <xf numFmtId="2" fontId="40" fillId="0" borderId="1" xfId="0" applyNumberFormat="1" applyFont="1" applyBorder="1" applyAlignment="1">
      <alignment horizontal="right"/>
    </xf>
    <xf numFmtId="2" fontId="40" fillId="0" borderId="1" xfId="2" applyNumberFormat="1" applyFont="1" applyFill="1" applyBorder="1" applyAlignment="1">
      <alignment horizontal="right" vertical="center" wrapText="1"/>
    </xf>
    <xf numFmtId="2" fontId="8" fillId="0" borderId="0" xfId="32" applyNumberFormat="1" applyFont="1" applyAlignment="1">
      <alignment vertical="top"/>
    </xf>
    <xf numFmtId="171" fontId="17" fillId="4" borderId="1" xfId="0" applyNumberFormat="1" applyFont="1" applyFill="1" applyBorder="1" applyAlignment="1">
      <alignment horizontal="left"/>
    </xf>
    <xf numFmtId="166" fontId="15" fillId="3" borderId="0" xfId="0" applyNumberFormat="1" applyFont="1" applyFill="1" applyBorder="1" applyAlignment="1"/>
    <xf numFmtId="166" fontId="22" fillId="0" borderId="0" xfId="28" applyFont="1" applyBorder="1" applyAlignment="1">
      <alignment vertical="top"/>
    </xf>
    <xf numFmtId="2" fontId="31" fillId="0" borderId="0" xfId="28" applyNumberFormat="1" applyFont="1" applyAlignment="1">
      <alignment vertical="top"/>
    </xf>
    <xf numFmtId="166" fontId="31" fillId="0" borderId="0" xfId="28" applyFont="1" applyAlignment="1">
      <alignment vertical="top"/>
    </xf>
    <xf numFmtId="166" fontId="27" fillId="0" borderId="0" xfId="32" applyFont="1"/>
    <xf numFmtId="166" fontId="13" fillId="2" borderId="3" xfId="32" applyFont="1" applyFill="1" applyBorder="1" applyAlignment="1">
      <alignment vertical="center" wrapText="1"/>
    </xf>
    <xf numFmtId="178" fontId="15" fillId="2" borderId="1" xfId="32" applyNumberFormat="1" applyFont="1" applyFill="1" applyBorder="1" applyAlignment="1">
      <alignment horizontal="center" vertical="center"/>
    </xf>
    <xf numFmtId="169" fontId="15" fillId="0" borderId="1" xfId="32" applyNumberFormat="1" applyFont="1" applyFill="1" applyBorder="1"/>
    <xf numFmtId="169" fontId="17" fillId="0" borderId="1" xfId="32" applyNumberFormat="1" applyFont="1" applyFill="1" applyBorder="1"/>
    <xf numFmtId="169" fontId="17" fillId="0" borderId="1" xfId="32" applyNumberFormat="1" applyFont="1" applyBorder="1"/>
    <xf numFmtId="170" fontId="40" fillId="0" borderId="1" xfId="0" applyNumberFormat="1" applyFont="1" applyFill="1" applyBorder="1"/>
    <xf numFmtId="169" fontId="17" fillId="0" borderId="0" xfId="32" applyNumberFormat="1" applyFont="1" applyFill="1" applyBorder="1"/>
    <xf numFmtId="170" fontId="15" fillId="0" borderId="1" xfId="32" applyNumberFormat="1" applyFont="1" applyFill="1" applyBorder="1"/>
    <xf numFmtId="170" fontId="15" fillId="0" borderId="1" xfId="32" applyNumberFormat="1" applyFont="1" applyBorder="1"/>
    <xf numFmtId="166" fontId="15" fillId="0" borderId="0" xfId="32" applyFont="1" applyBorder="1" applyAlignment="1">
      <alignment vertical="center" wrapText="1"/>
    </xf>
    <xf numFmtId="166" fontId="13" fillId="3" borderId="36" xfId="0" applyNumberFormat="1" applyFont="1" applyFill="1" applyBorder="1" applyAlignment="1"/>
    <xf numFmtId="166" fontId="13" fillId="3" borderId="36" xfId="0" applyNumberFormat="1" applyFont="1" applyFill="1" applyBorder="1" applyAlignment="1">
      <alignment wrapText="1"/>
    </xf>
    <xf numFmtId="166" fontId="32" fillId="0" borderId="0" xfId="32" applyFont="1" applyFill="1" applyAlignment="1">
      <alignment vertical="center"/>
    </xf>
    <xf numFmtId="166" fontId="8" fillId="0" borderId="0" xfId="32" applyFont="1" applyAlignment="1">
      <alignment vertical="center"/>
    </xf>
    <xf numFmtId="166" fontId="13" fillId="0" borderId="0" xfId="32" applyFont="1" applyFill="1" applyBorder="1" applyAlignment="1">
      <alignment horizontal="left" vertical="center"/>
    </xf>
    <xf numFmtId="166" fontId="19" fillId="0" borderId="0" xfId="32" applyFont="1" applyAlignment="1">
      <alignment vertical="top"/>
    </xf>
    <xf numFmtId="166" fontId="15" fillId="2" borderId="1" xfId="32" applyFont="1" applyFill="1" applyBorder="1" applyAlignment="1">
      <alignment horizontal="center" vertical="center" wrapText="1"/>
    </xf>
    <xf numFmtId="3" fontId="15" fillId="2" borderId="1" xfId="32" applyNumberFormat="1" applyFont="1" applyFill="1" applyBorder="1" applyAlignment="1">
      <alignment horizontal="center" vertical="center" wrapText="1"/>
    </xf>
    <xf numFmtId="166" fontId="17" fillId="0" borderId="0" xfId="32" applyFont="1" applyAlignment="1">
      <alignment vertical="top"/>
    </xf>
    <xf numFmtId="3" fontId="15" fillId="0" borderId="1" xfId="32" applyNumberFormat="1" applyFont="1" applyBorder="1" applyAlignment="1">
      <alignment vertical="top" wrapText="1"/>
    </xf>
    <xf numFmtId="167" fontId="15" fillId="0" borderId="1" xfId="32" applyNumberFormat="1" applyFont="1" applyBorder="1" applyAlignment="1">
      <alignment horizontal="right" vertical="top"/>
    </xf>
    <xf numFmtId="169" fontId="15" fillId="0" borderId="1" xfId="32" applyNumberFormat="1" applyFont="1" applyBorder="1" applyAlignment="1">
      <alignment vertical="top" wrapText="1"/>
    </xf>
    <xf numFmtId="169" fontId="15" fillId="0" borderId="1" xfId="32" applyNumberFormat="1" applyFont="1" applyBorder="1" applyAlignment="1">
      <alignment horizontal="right" wrapText="1"/>
    </xf>
    <xf numFmtId="165" fontId="15" fillId="0" borderId="1" xfId="17" applyFont="1" applyBorder="1" applyAlignment="1">
      <alignment horizontal="right" wrapText="1"/>
    </xf>
    <xf numFmtId="3" fontId="15" fillId="0" borderId="1" xfId="32" applyNumberFormat="1" applyFont="1" applyFill="1" applyBorder="1" applyAlignment="1">
      <alignment horizontal="right" wrapText="1"/>
    </xf>
    <xf numFmtId="166" fontId="15" fillId="0" borderId="0" xfId="32" applyFont="1" applyAlignment="1">
      <alignment vertical="top"/>
    </xf>
    <xf numFmtId="170" fontId="15" fillId="0" borderId="1" xfId="32" applyNumberFormat="1" applyFont="1" applyBorder="1" applyAlignment="1">
      <alignment vertical="top" wrapText="1"/>
    </xf>
    <xf numFmtId="3" fontId="17" fillId="0" borderId="1" xfId="32" applyNumberFormat="1" applyFont="1" applyBorder="1" applyAlignment="1">
      <alignment vertical="top" wrapText="1"/>
    </xf>
    <xf numFmtId="169" fontId="17" fillId="0" borderId="1" xfId="32" applyNumberFormat="1" applyFont="1" applyBorder="1" applyAlignment="1">
      <alignment vertical="top" wrapText="1"/>
    </xf>
    <xf numFmtId="1" fontId="17" fillId="0" borderId="1" xfId="32" applyNumberFormat="1" applyFont="1" applyBorder="1" applyAlignment="1">
      <alignment vertical="top" wrapText="1"/>
    </xf>
    <xf numFmtId="4" fontId="17" fillId="0" borderId="1" xfId="32" applyNumberFormat="1" applyFont="1" applyBorder="1" applyAlignment="1">
      <alignment vertical="top" wrapText="1"/>
    </xf>
    <xf numFmtId="3" fontId="17" fillId="0" borderId="1" xfId="32" applyNumberFormat="1" applyFont="1" applyFill="1" applyBorder="1" applyAlignment="1">
      <alignment horizontal="right" wrapText="1"/>
    </xf>
    <xf numFmtId="166" fontId="13" fillId="3" borderId="0" xfId="0" applyNumberFormat="1" applyFont="1" applyFill="1" applyBorder="1" applyAlignment="1"/>
    <xf numFmtId="166" fontId="13" fillId="3" borderId="0" xfId="0" applyNumberFormat="1" applyFont="1" applyFill="1" applyBorder="1" applyAlignment="1">
      <alignment wrapText="1"/>
    </xf>
    <xf numFmtId="170" fontId="17" fillId="0" borderId="0" xfId="32" applyNumberFormat="1" applyFont="1" applyBorder="1" applyAlignment="1">
      <alignment horizontal="right"/>
    </xf>
    <xf numFmtId="2" fontId="17" fillId="0" borderId="0" xfId="32" applyNumberFormat="1" applyFont="1" applyAlignment="1">
      <alignment vertical="top"/>
    </xf>
    <xf numFmtId="166" fontId="15" fillId="0" borderId="0" xfId="32" applyFont="1" applyBorder="1" applyAlignment="1">
      <alignment vertical="top"/>
    </xf>
    <xf numFmtId="166" fontId="17" fillId="0" borderId="0" xfId="32" applyFont="1" applyBorder="1" applyAlignment="1">
      <alignment vertical="top"/>
    </xf>
    <xf numFmtId="167" fontId="13" fillId="3" borderId="1" xfId="32" applyNumberFormat="1" applyFont="1" applyFill="1" applyBorder="1" applyAlignment="1">
      <alignment horizontal="right" vertical="top"/>
    </xf>
    <xf numFmtId="170" fontId="15" fillId="3" borderId="1" xfId="32" applyNumberFormat="1" applyFont="1" applyFill="1" applyBorder="1" applyAlignment="1">
      <alignment wrapText="1"/>
    </xf>
    <xf numFmtId="170" fontId="15" fillId="3" borderId="0" xfId="32" applyNumberFormat="1" applyFont="1" applyFill="1" applyBorder="1" applyAlignment="1">
      <alignment wrapText="1"/>
    </xf>
    <xf numFmtId="170" fontId="13" fillId="0" borderId="1" xfId="7" applyNumberFormat="1" applyFont="1" applyFill="1" applyBorder="1" applyAlignment="1">
      <alignment horizontal="right" wrapText="1"/>
    </xf>
    <xf numFmtId="170" fontId="13" fillId="3" borderId="1" xfId="32" applyNumberFormat="1" applyFont="1" applyFill="1" applyBorder="1" applyAlignment="1">
      <alignment horizontal="right" wrapText="1"/>
    </xf>
    <xf numFmtId="167" fontId="13" fillId="3" borderId="1" xfId="32" applyNumberFormat="1" applyFont="1" applyFill="1" applyBorder="1" applyAlignment="1">
      <alignment horizontal="right"/>
    </xf>
    <xf numFmtId="3" fontId="13" fillId="3" borderId="1" xfId="32" applyNumberFormat="1" applyFont="1" applyFill="1" applyBorder="1" applyAlignment="1">
      <alignment horizontal="right" wrapText="1"/>
    </xf>
    <xf numFmtId="166" fontId="8" fillId="0" borderId="0" xfId="32" applyFont="1" applyAlignment="1"/>
    <xf numFmtId="166" fontId="8" fillId="0" borderId="2" xfId="32" applyFont="1" applyBorder="1" applyAlignment="1"/>
    <xf numFmtId="167" fontId="15" fillId="0" borderId="1" xfId="32" applyNumberFormat="1" applyFont="1" applyFill="1" applyBorder="1" applyAlignment="1">
      <alignment horizontal="right" vertical="top"/>
    </xf>
    <xf numFmtId="188" fontId="15" fillId="0" borderId="1" xfId="32" applyNumberFormat="1" applyFont="1" applyFill="1" applyBorder="1" applyAlignment="1">
      <alignment horizontal="right" vertical="top"/>
    </xf>
    <xf numFmtId="166" fontId="8" fillId="0" borderId="0" xfId="32" applyFont="1" applyBorder="1"/>
    <xf numFmtId="166" fontId="8" fillId="0" borderId="2" xfId="32" applyFont="1" applyBorder="1"/>
    <xf numFmtId="167" fontId="17" fillId="0" borderId="1" xfId="32" applyNumberFormat="1" applyFont="1" applyFill="1" applyBorder="1" applyAlignment="1">
      <alignment horizontal="right" vertical="top"/>
    </xf>
    <xf numFmtId="169" fontId="17" fillId="0" borderId="1" xfId="32" applyNumberFormat="1" applyFont="1" applyFill="1" applyBorder="1" applyAlignment="1">
      <alignment horizontal="right" vertical="top"/>
    </xf>
    <xf numFmtId="170" fontId="17" fillId="0" borderId="1" xfId="7" applyNumberFormat="1" applyFont="1" applyFill="1" applyBorder="1" applyAlignment="1">
      <alignment horizontal="right" wrapText="1"/>
    </xf>
    <xf numFmtId="166" fontId="14" fillId="0" borderId="0" xfId="32" applyFont="1" applyAlignment="1">
      <alignment vertical="top"/>
    </xf>
    <xf numFmtId="170" fontId="14" fillId="0" borderId="0" xfId="32" applyNumberFormat="1" applyFont="1" applyBorder="1" applyAlignment="1">
      <alignment horizontal="right"/>
    </xf>
    <xf numFmtId="166" fontId="13" fillId="0" borderId="0" xfId="32" applyFont="1" applyBorder="1" applyAlignment="1">
      <alignment horizontal="left"/>
    </xf>
    <xf numFmtId="166" fontId="32" fillId="0" borderId="0" xfId="32" applyFont="1"/>
    <xf numFmtId="166" fontId="32" fillId="0" borderId="0" xfId="32" applyFont="1" applyBorder="1"/>
    <xf numFmtId="3" fontId="17" fillId="0" borderId="0" xfId="32" applyNumberFormat="1" applyFont="1" applyBorder="1"/>
    <xf numFmtId="0" fontId="67" fillId="0" borderId="0" xfId="0" applyFont="1"/>
    <xf numFmtId="166" fontId="6" fillId="10" borderId="1" xfId="36" applyFont="1" applyFill="1" applyBorder="1" applyAlignment="1">
      <alignment horizontal="center" vertical="center" wrapText="1"/>
    </xf>
    <xf numFmtId="3" fontId="6" fillId="10" borderId="1" xfId="36" applyNumberFormat="1" applyFont="1" applyFill="1" applyBorder="1" applyAlignment="1">
      <alignment horizontal="center" vertical="center" wrapText="1"/>
    </xf>
    <xf numFmtId="166" fontId="6" fillId="3" borderId="1" xfId="29" applyNumberFormat="1" applyFont="1" applyFill="1" applyBorder="1" applyAlignment="1">
      <alignment horizontal="left"/>
    </xf>
    <xf numFmtId="189" fontId="6" fillId="0" borderId="1" xfId="38" applyNumberFormat="1" applyFont="1" applyFill="1" applyBorder="1" applyAlignment="1">
      <alignment horizontal="right" vertical="top" wrapText="1"/>
    </xf>
    <xf numFmtId="189" fontId="6" fillId="3" borderId="1" xfId="38" applyNumberFormat="1" applyFont="1" applyFill="1" applyBorder="1" applyAlignment="1">
      <alignment horizontal="right" vertical="top" wrapText="1"/>
    </xf>
    <xf numFmtId="190" fontId="6" fillId="3" borderId="1" xfId="38" applyNumberFormat="1" applyFont="1" applyFill="1" applyBorder="1" applyAlignment="1">
      <alignment horizontal="right" vertical="top" wrapText="1"/>
    </xf>
    <xf numFmtId="4" fontId="6" fillId="0" borderId="1" xfId="38" applyNumberFormat="1" applyFont="1" applyFill="1" applyBorder="1" applyAlignment="1">
      <alignment horizontal="right" wrapText="1"/>
    </xf>
    <xf numFmtId="190" fontId="6" fillId="0" borderId="1" xfId="38" applyNumberFormat="1" applyFont="1" applyFill="1" applyBorder="1" applyAlignment="1">
      <alignment horizontal="right" vertical="top" wrapText="1"/>
    </xf>
    <xf numFmtId="171" fontId="40" fillId="4" borderId="1" xfId="29" applyNumberFormat="1" applyFont="1" applyFill="1" applyBorder="1" applyAlignment="1">
      <alignment horizontal="left"/>
    </xf>
    <xf numFmtId="189" fontId="40" fillId="0" borderId="1" xfId="38" applyNumberFormat="1" applyFont="1" applyFill="1" applyBorder="1" applyAlignment="1">
      <alignment horizontal="right" vertical="top" wrapText="1"/>
    </xf>
    <xf numFmtId="190" fontId="40" fillId="0" borderId="1" xfId="38" applyNumberFormat="1" applyFont="1" applyFill="1" applyBorder="1" applyAlignment="1">
      <alignment horizontal="right" vertical="top" wrapText="1"/>
    </xf>
    <xf numFmtId="191" fontId="40" fillId="0" borderId="1" xfId="38" applyNumberFormat="1" applyFont="1" applyFill="1" applyBorder="1" applyAlignment="1">
      <alignment horizontal="right" vertical="top" wrapText="1"/>
    </xf>
    <xf numFmtId="165" fontId="40" fillId="0" borderId="1" xfId="38" applyNumberFormat="1" applyFont="1" applyFill="1" applyBorder="1" applyAlignment="1">
      <alignment horizontal="right" vertical="top" wrapText="1"/>
    </xf>
    <xf numFmtId="171" fontId="6" fillId="4" borderId="1" xfId="29" applyNumberFormat="1" applyFont="1" applyFill="1" applyBorder="1" applyAlignment="1">
      <alignment horizontal="left"/>
    </xf>
    <xf numFmtId="3" fontId="13" fillId="3" borderId="1" xfId="32" applyNumberFormat="1" applyFont="1" applyFill="1" applyBorder="1" applyAlignment="1">
      <alignment wrapText="1"/>
    </xf>
    <xf numFmtId="3" fontId="15" fillId="0" borderId="3" xfId="32" applyNumberFormat="1" applyFont="1" applyBorder="1" applyAlignment="1">
      <alignment horizontal="right" vertical="top"/>
    </xf>
    <xf numFmtId="3" fontId="15" fillId="0" borderId="1" xfId="32" applyNumberFormat="1" applyFont="1" applyBorder="1" applyAlignment="1">
      <alignment horizontal="right" vertical="top"/>
    </xf>
    <xf numFmtId="3" fontId="14" fillId="3" borderId="1" xfId="32" applyNumberFormat="1" applyFont="1" applyFill="1" applyBorder="1" applyAlignment="1">
      <alignment wrapText="1"/>
    </xf>
    <xf numFmtId="166" fontId="15" fillId="0" borderId="0" xfId="32" applyFont="1" applyBorder="1" applyAlignment="1">
      <alignment horizontal="left" vertical="top"/>
    </xf>
    <xf numFmtId="4" fontId="8" fillId="0" borderId="0" xfId="32" applyNumberFormat="1" applyFont="1" applyAlignment="1">
      <alignment vertical="top"/>
    </xf>
    <xf numFmtId="180" fontId="17" fillId="0" borderId="0" xfId="11" applyNumberFormat="1" applyFont="1" applyBorder="1" applyAlignment="1">
      <alignment horizontal="right" vertical="top"/>
    </xf>
    <xf numFmtId="166" fontId="8" fillId="0" borderId="0" xfId="32" applyFont="1" applyBorder="1" applyAlignment="1">
      <alignment vertical="top"/>
    </xf>
    <xf numFmtId="3" fontId="15" fillId="0" borderId="0" xfId="32" applyNumberFormat="1" applyFont="1" applyBorder="1" applyAlignment="1">
      <alignment vertical="top" wrapText="1"/>
    </xf>
    <xf numFmtId="166" fontId="15" fillId="2" borderId="1" xfId="32" applyFont="1" applyFill="1" applyBorder="1" applyAlignment="1">
      <alignment horizontal="center" vertical="top" wrapText="1"/>
    </xf>
    <xf numFmtId="166" fontId="15" fillId="2" borderId="3" xfId="32" applyFont="1" applyFill="1" applyBorder="1" applyAlignment="1">
      <alignment horizontal="center" vertical="center" wrapText="1"/>
    </xf>
    <xf numFmtId="166" fontId="14" fillId="0" borderId="1" xfId="32" applyFont="1" applyBorder="1" applyAlignment="1"/>
    <xf numFmtId="167" fontId="15" fillId="3" borderId="1" xfId="32" applyNumberFormat="1" applyFont="1" applyFill="1" applyBorder="1" applyAlignment="1">
      <alignment horizontal="right"/>
    </xf>
    <xf numFmtId="167" fontId="17" fillId="3" borderId="1" xfId="32" applyNumberFormat="1" applyFont="1" applyFill="1" applyBorder="1" applyAlignment="1">
      <alignment horizontal="right"/>
    </xf>
    <xf numFmtId="166" fontId="14" fillId="0" borderId="0" xfId="32" applyFont="1" applyBorder="1" applyAlignment="1"/>
    <xf numFmtId="2" fontId="17" fillId="0" borderId="0" xfId="32" applyNumberFormat="1" applyFont="1" applyBorder="1" applyAlignment="1">
      <alignment vertical="top"/>
    </xf>
    <xf numFmtId="3" fontId="17" fillId="0" borderId="0" xfId="32" applyNumberFormat="1" applyFont="1" applyBorder="1" applyAlignment="1">
      <alignment vertical="top"/>
    </xf>
    <xf numFmtId="167" fontId="17" fillId="3" borderId="0" xfId="32" applyNumberFormat="1" applyFont="1" applyFill="1" applyBorder="1" applyAlignment="1">
      <alignment horizontal="right" vertical="top"/>
    </xf>
    <xf numFmtId="177" fontId="17" fillId="0" borderId="0" xfId="2" applyNumberFormat="1" applyFont="1" applyFill="1" applyBorder="1" applyAlignment="1">
      <alignment horizontal="right" vertical="top"/>
    </xf>
    <xf numFmtId="177" fontId="17" fillId="0" borderId="0" xfId="2" applyNumberFormat="1" applyFont="1" applyAlignment="1">
      <alignment vertical="top"/>
    </xf>
    <xf numFmtId="9" fontId="17" fillId="0" borderId="0" xfId="2" applyNumberFormat="1" applyFont="1" applyAlignment="1">
      <alignment vertical="top"/>
    </xf>
    <xf numFmtId="9" fontId="17" fillId="0" borderId="0" xfId="2" applyFont="1" applyAlignment="1">
      <alignment vertical="top"/>
    </xf>
    <xf numFmtId="3" fontId="17" fillId="3" borderId="1" xfId="37" applyNumberFormat="1" applyFont="1" applyFill="1" applyBorder="1" applyAlignment="1">
      <alignment horizontal="right"/>
    </xf>
    <xf numFmtId="3" fontId="17" fillId="3" borderId="1" xfId="37" applyNumberFormat="1" applyFont="1" applyFill="1" applyBorder="1"/>
    <xf numFmtId="3" fontId="17" fillId="3" borderId="1" xfId="1" applyNumberFormat="1" applyFont="1" applyFill="1" applyBorder="1"/>
    <xf numFmtId="3" fontId="15" fillId="3" borderId="1" xfId="1" applyNumberFormat="1" applyFont="1" applyFill="1" applyBorder="1" applyAlignment="1">
      <alignment horizontal="right" vertical="top"/>
    </xf>
    <xf numFmtId="166" fontId="19" fillId="0" borderId="0" xfId="32" applyFont="1"/>
    <xf numFmtId="166" fontId="15" fillId="2" borderId="6" xfId="32" applyFont="1" applyFill="1" applyBorder="1" applyAlignment="1">
      <alignment horizontal="center" vertical="top" wrapText="1"/>
    </xf>
    <xf numFmtId="166" fontId="15" fillId="2" borderId="8" xfId="32" applyFont="1" applyFill="1" applyBorder="1" applyAlignment="1">
      <alignment horizontal="center" vertical="top" wrapText="1"/>
    </xf>
    <xf numFmtId="3" fontId="13" fillId="3" borderId="1" xfId="11" applyNumberFormat="1" applyFont="1" applyFill="1" applyBorder="1" applyAlignment="1">
      <alignment horizontal="right" vertical="center"/>
    </xf>
    <xf numFmtId="2" fontId="17" fillId="0" borderId="0" xfId="32" applyNumberFormat="1" applyFont="1"/>
    <xf numFmtId="3" fontId="13" fillId="0" borderId="1" xfId="17" applyNumberFormat="1" applyFont="1" applyFill="1" applyBorder="1"/>
    <xf numFmtId="168" fontId="17" fillId="0" borderId="1" xfId="1" applyNumberFormat="1" applyFont="1" applyBorder="1" applyAlignment="1">
      <alignment horizontal="right" vertical="center"/>
    </xf>
    <xf numFmtId="3" fontId="14" fillId="0" borderId="1" xfId="11" applyNumberFormat="1" applyFont="1" applyBorder="1" applyAlignment="1">
      <alignment horizontal="right" vertical="center"/>
    </xf>
    <xf numFmtId="166" fontId="17" fillId="0" borderId="0" xfId="32" applyFont="1" applyAlignment="1">
      <alignment horizontal="left"/>
    </xf>
    <xf numFmtId="0" fontId="35" fillId="0" borderId="0" xfId="0" applyNumberFormat="1" applyFont="1"/>
    <xf numFmtId="0" fontId="6" fillId="0" borderId="0" xfId="0" applyNumberFormat="1" applyFont="1" applyAlignment="1">
      <alignment vertical="center"/>
    </xf>
    <xf numFmtId="0" fontId="6" fillId="2" borderId="1" xfId="0" applyNumberFormat="1" applyFont="1" applyFill="1" applyBorder="1" applyAlignment="1">
      <alignment horizontal="center" vertical="center"/>
    </xf>
    <xf numFmtId="171" fontId="15" fillId="4" borderId="1" xfId="0" applyNumberFormat="1" applyFont="1" applyFill="1" applyBorder="1" applyAlignment="1">
      <alignment horizontal="left"/>
    </xf>
    <xf numFmtId="2" fontId="6" fillId="0" borderId="5" xfId="0" applyNumberFormat="1" applyFont="1" applyFill="1" applyBorder="1" applyAlignment="1">
      <alignment horizontal="center"/>
    </xf>
    <xf numFmtId="169" fontId="6" fillId="0" borderId="1" xfId="0" applyNumberFormat="1" applyFont="1" applyFill="1" applyBorder="1" applyAlignment="1">
      <alignment horizontal="center"/>
    </xf>
    <xf numFmtId="2" fontId="6" fillId="0" borderId="1" xfId="0" applyNumberFormat="1" applyFont="1" applyFill="1" applyBorder="1" applyAlignment="1">
      <alignment horizontal="center"/>
    </xf>
    <xf numFmtId="0" fontId="11" fillId="0" borderId="0" xfId="0" applyNumberFormat="1" applyFont="1"/>
    <xf numFmtId="0" fontId="6" fillId="0" borderId="1" xfId="0" applyFont="1" applyBorder="1"/>
    <xf numFmtId="171" fontId="17" fillId="0" borderId="1" xfId="39" applyNumberFormat="1" applyFont="1" applyFill="1" applyBorder="1" applyAlignment="1">
      <alignment horizontal="left"/>
    </xf>
    <xf numFmtId="2" fontId="40" fillId="0" borderId="1" xfId="0" applyNumberFormat="1" applyFont="1" applyFill="1" applyBorder="1" applyAlignment="1">
      <alignment horizontal="center"/>
    </xf>
    <xf numFmtId="169" fontId="40" fillId="0" borderId="0" xfId="0" applyNumberFormat="1" applyFont="1" applyBorder="1" applyAlignment="1">
      <alignment horizontal="center"/>
    </xf>
    <xf numFmtId="166" fontId="15" fillId="3" borderId="0" xfId="32" applyFont="1" applyFill="1"/>
    <xf numFmtId="166" fontId="17" fillId="3" borderId="0" xfId="32" applyFont="1" applyFill="1"/>
    <xf numFmtId="166" fontId="17" fillId="0" borderId="0" xfId="32" applyFont="1" applyFill="1"/>
    <xf numFmtId="9" fontId="11" fillId="0" borderId="0" xfId="2" applyFont="1"/>
    <xf numFmtId="0" fontId="35" fillId="0" borderId="0" xfId="0" applyNumberFormat="1" applyFont="1" applyFill="1"/>
    <xf numFmtId="0" fontId="6" fillId="0" borderId="0" xfId="0" applyNumberFormat="1" applyFont="1"/>
    <xf numFmtId="0" fontId="6" fillId="0" borderId="0" xfId="0" applyNumberFormat="1" applyFont="1" applyFill="1"/>
    <xf numFmtId="0" fontId="6" fillId="0" borderId="0" xfId="0" applyNumberFormat="1" applyFont="1" applyFill="1" applyAlignment="1">
      <alignment vertical="center"/>
    </xf>
    <xf numFmtId="170" fontId="6" fillId="0" borderId="1" xfId="0" applyNumberFormat="1" applyFont="1" applyBorder="1" applyAlignment="1">
      <alignment horizontal="center"/>
    </xf>
    <xf numFmtId="169" fontId="6" fillId="0" borderId="1" xfId="2" applyNumberFormat="1" applyFont="1" applyBorder="1" applyAlignment="1">
      <alignment horizontal="center" vertical="center"/>
    </xf>
    <xf numFmtId="0" fontId="11" fillId="0" borderId="0" xfId="0" applyNumberFormat="1" applyFont="1" applyFill="1"/>
    <xf numFmtId="170" fontId="40" fillId="0" borderId="1" xfId="0" applyNumberFormat="1" applyFont="1" applyBorder="1" applyAlignment="1">
      <alignment horizontal="center"/>
    </xf>
    <xf numFmtId="171" fontId="15" fillId="4" borderId="0" xfId="0" applyNumberFormat="1" applyFont="1" applyFill="1" applyBorder="1" applyAlignment="1">
      <alignment horizontal="left"/>
    </xf>
    <xf numFmtId="0" fontId="35" fillId="0" borderId="0" xfId="3" applyNumberFormat="1" applyFont="1" applyAlignment="1">
      <alignment wrapText="1"/>
    </xf>
    <xf numFmtId="0" fontId="6" fillId="0" borderId="0" xfId="3" applyNumberFormat="1" applyFont="1"/>
    <xf numFmtId="0" fontId="6" fillId="2" borderId="1" xfId="3" applyNumberFormat="1" applyFont="1" applyFill="1" applyBorder="1" applyAlignment="1">
      <alignment horizontal="center" vertical="center" wrapText="1"/>
    </xf>
    <xf numFmtId="0" fontId="6" fillId="0" borderId="0" xfId="3" applyNumberFormat="1" applyFont="1" applyAlignment="1">
      <alignment vertical="center"/>
    </xf>
    <xf numFmtId="169" fontId="6" fillId="0" borderId="1" xfId="0" applyNumberFormat="1" applyFont="1" applyBorder="1" applyAlignment="1">
      <alignment horizontal="center"/>
    </xf>
    <xf numFmtId="166" fontId="15" fillId="3" borderId="0" xfId="6" applyFont="1" applyFill="1"/>
    <xf numFmtId="166" fontId="17" fillId="3" borderId="0" xfId="6" applyFont="1" applyFill="1"/>
    <xf numFmtId="0" fontId="11" fillId="0" borderId="0" xfId="3" applyNumberFormat="1" applyFont="1" applyAlignment="1">
      <alignment wrapText="1"/>
    </xf>
    <xf numFmtId="0" fontId="12" fillId="0" borderId="0" xfId="3" applyNumberFormat="1" applyFont="1" applyBorder="1" applyAlignment="1">
      <alignment wrapText="1"/>
    </xf>
    <xf numFmtId="170" fontId="40" fillId="0" borderId="1" xfId="40" applyNumberFormat="1" applyFont="1" applyFill="1" applyBorder="1" applyAlignment="1">
      <alignment horizontal="center"/>
    </xf>
    <xf numFmtId="0" fontId="11" fillId="0" borderId="0" xfId="3" applyNumberFormat="1" applyFont="1" applyBorder="1"/>
    <xf numFmtId="166" fontId="19" fillId="0" borderId="0" xfId="5" applyNumberFormat="1" applyFont="1" applyAlignment="1">
      <alignment vertical="top"/>
    </xf>
    <xf numFmtId="166" fontId="15" fillId="8" borderId="1" xfId="5" applyNumberFormat="1" applyFont="1" applyFill="1" applyBorder="1" applyAlignment="1">
      <alignment horizontal="center" vertical="center" wrapText="1"/>
    </xf>
    <xf numFmtId="166" fontId="15" fillId="8" borderId="7" xfId="5" applyNumberFormat="1" applyFont="1" applyFill="1" applyBorder="1" applyAlignment="1">
      <alignment horizontal="center" vertical="center"/>
    </xf>
    <xf numFmtId="166" fontId="15" fillId="8" borderId="8" xfId="5" applyNumberFormat="1" applyFont="1" applyFill="1" applyBorder="1" applyAlignment="1">
      <alignment horizontal="center" vertical="center"/>
    </xf>
    <xf numFmtId="166" fontId="17" fillId="0" borderId="0" xfId="5" applyNumberFormat="1" applyFont="1" applyAlignment="1">
      <alignment vertical="top"/>
    </xf>
    <xf numFmtId="166" fontId="23" fillId="8" borderId="1" xfId="32" applyNumberFormat="1" applyFont="1" applyFill="1" applyBorder="1" applyAlignment="1">
      <alignment horizontal="center" vertical="center" wrapText="1"/>
    </xf>
    <xf numFmtId="167" fontId="13" fillId="3" borderId="1" xfId="10" applyNumberFormat="1" applyFont="1" applyFill="1" applyBorder="1" applyAlignment="1">
      <alignment horizontal="right" vertical="top"/>
    </xf>
    <xf numFmtId="3" fontId="13" fillId="0" borderId="1" xfId="32" applyNumberFormat="1" applyFont="1" applyFill="1" applyBorder="1" applyAlignment="1">
      <alignment vertical="top" wrapText="1"/>
    </xf>
    <xf numFmtId="167" fontId="14" fillId="3" borderId="1" xfId="10" applyNumberFormat="1" applyFont="1" applyFill="1" applyBorder="1" applyAlignment="1">
      <alignment horizontal="right" vertical="top"/>
    </xf>
    <xf numFmtId="3" fontId="14" fillId="0" borderId="1" xfId="32" applyNumberFormat="1" applyFont="1" applyFill="1" applyBorder="1" applyAlignment="1">
      <alignment vertical="top" wrapText="1"/>
    </xf>
    <xf numFmtId="166" fontId="15" fillId="0" borderId="0" xfId="5" applyNumberFormat="1" applyFont="1" applyAlignment="1">
      <alignment vertical="top"/>
    </xf>
    <xf numFmtId="166" fontId="19" fillId="0" borderId="0" xfId="32" applyFont="1" applyFill="1" applyAlignment="1">
      <alignment vertical="top"/>
    </xf>
    <xf numFmtId="166" fontId="10" fillId="0" borderId="0" xfId="32" applyFont="1" applyFill="1" applyAlignment="1">
      <alignment vertical="top"/>
    </xf>
    <xf numFmtId="166" fontId="15" fillId="8" borderId="1" xfId="32" applyFont="1" applyFill="1" applyBorder="1" applyAlignment="1">
      <alignment horizontal="center" vertical="center" wrapText="1"/>
    </xf>
    <xf numFmtId="167" fontId="13" fillId="0" borderId="1" xfId="32" applyNumberFormat="1" applyFont="1" applyFill="1" applyBorder="1" applyAlignment="1">
      <alignment horizontal="right" vertical="top"/>
    </xf>
    <xf numFmtId="166" fontId="9" fillId="0" borderId="0" xfId="32" applyFont="1" applyFill="1" applyAlignment="1">
      <alignment vertical="top"/>
    </xf>
    <xf numFmtId="3" fontId="14" fillId="0" borderId="1" xfId="7" applyNumberFormat="1" applyFont="1" applyFill="1" applyBorder="1" applyAlignment="1">
      <alignment horizontal="right" wrapText="1"/>
    </xf>
    <xf numFmtId="167" fontId="14" fillId="3" borderId="1" xfId="10" applyNumberFormat="1" applyFont="1" applyFill="1" applyBorder="1" applyAlignment="1">
      <alignment horizontal="right"/>
    </xf>
    <xf numFmtId="166" fontId="15" fillId="0" borderId="0" xfId="41" applyNumberFormat="1" applyFont="1" applyFill="1" applyBorder="1" applyAlignment="1">
      <alignment vertical="top" wrapText="1"/>
    </xf>
    <xf numFmtId="190" fontId="15" fillId="0" borderId="0" xfId="37" applyNumberFormat="1" applyFont="1" applyFill="1" applyBorder="1" applyAlignment="1">
      <alignment horizontal="right" vertical="top"/>
    </xf>
    <xf numFmtId="167" fontId="10" fillId="0" borderId="0" xfId="11" applyNumberFormat="1" applyFont="1" applyFill="1" applyBorder="1" applyAlignment="1">
      <alignment horizontal="right" vertical="top"/>
    </xf>
    <xf numFmtId="3" fontId="10" fillId="0" borderId="0" xfId="32" applyNumberFormat="1" applyFont="1" applyFill="1" applyBorder="1" applyAlignment="1">
      <alignment vertical="top"/>
    </xf>
    <xf numFmtId="166" fontId="15" fillId="0" borderId="0" xfId="32" applyFont="1" applyFill="1" applyAlignment="1">
      <alignment vertical="top"/>
    </xf>
    <xf numFmtId="2" fontId="10" fillId="0" borderId="0" xfId="32" applyNumberFormat="1" applyFont="1" applyFill="1" applyAlignment="1">
      <alignment vertical="top"/>
    </xf>
    <xf numFmtId="17" fontId="13" fillId="3" borderId="1" xfId="7" applyNumberFormat="1" applyFont="1" applyFill="1" applyBorder="1" applyAlignment="1">
      <alignment horizontal="left" wrapText="1"/>
    </xf>
    <xf numFmtId="167" fontId="13" fillId="3" borderId="1" xfId="10" applyNumberFormat="1" applyFont="1" applyFill="1" applyBorder="1" applyAlignment="1">
      <alignment horizontal="right"/>
    </xf>
    <xf numFmtId="0" fontId="0" fillId="0" borderId="0" xfId="0" applyAlignment="1"/>
    <xf numFmtId="17" fontId="14" fillId="3" borderId="1" xfId="7" applyNumberFormat="1" applyFont="1" applyFill="1" applyBorder="1" applyAlignment="1">
      <alignment horizontal="left" wrapText="1"/>
    </xf>
    <xf numFmtId="166" fontId="15" fillId="3" borderId="0" xfId="0" applyNumberFormat="1" applyFont="1" applyFill="1" applyBorder="1" applyAlignment="1">
      <alignment horizontal="left"/>
    </xf>
    <xf numFmtId="2" fontId="0" fillId="0" borderId="0" xfId="0" applyNumberFormat="1"/>
    <xf numFmtId="166" fontId="19" fillId="0" borderId="0" xfId="5" applyFont="1"/>
    <xf numFmtId="166" fontId="17" fillId="0" borderId="0" xfId="5" applyFont="1"/>
    <xf numFmtId="3" fontId="13" fillId="0" borderId="3" xfId="5" applyNumberFormat="1" applyFont="1" applyBorder="1" applyAlignment="1">
      <alignment horizontal="right"/>
    </xf>
    <xf numFmtId="3" fontId="13" fillId="0" borderId="1" xfId="5" applyNumberFormat="1" applyFont="1" applyBorder="1" applyAlignment="1">
      <alignment horizontal="right"/>
    </xf>
    <xf numFmtId="3" fontId="55" fillId="0" borderId="1" xfId="1" applyNumberFormat="1" applyFont="1" applyFill="1" applyBorder="1"/>
    <xf numFmtId="3" fontId="14" fillId="0" borderId="1" xfId="7" applyNumberFormat="1" applyFont="1" applyFill="1" applyBorder="1" applyAlignment="1">
      <alignment horizontal="right" vertical="center" wrapText="1"/>
    </xf>
    <xf numFmtId="166" fontId="15" fillId="0" borderId="0" xfId="5" applyFont="1" applyFill="1"/>
    <xf numFmtId="166" fontId="17" fillId="0" borderId="0" xfId="5" applyFont="1" applyFill="1"/>
    <xf numFmtId="166" fontId="67" fillId="0" borderId="0" xfId="30" applyFont="1"/>
    <xf numFmtId="0" fontId="6" fillId="5" borderId="1" xfId="30" applyNumberFormat="1" applyFont="1" applyFill="1" applyBorder="1" applyAlignment="1">
      <alignment horizontal="center" wrapText="1"/>
    </xf>
    <xf numFmtId="0" fontId="6" fillId="5" borderId="1" xfId="22" applyNumberFormat="1" applyFont="1" applyFill="1" applyBorder="1" applyAlignment="1">
      <alignment horizontal="center" vertical="center" wrapText="1"/>
    </xf>
    <xf numFmtId="167" fontId="15" fillId="0" borderId="1" xfId="11" applyNumberFormat="1" applyFont="1" applyBorder="1" applyAlignment="1">
      <alignment horizontal="right" vertical="center"/>
    </xf>
    <xf numFmtId="167" fontId="17" fillId="0" borderId="1" xfId="11" applyNumberFormat="1" applyFont="1" applyBorder="1" applyAlignment="1">
      <alignment horizontal="right" vertical="center"/>
    </xf>
    <xf numFmtId="171" fontId="17" fillId="4" borderId="0" xfId="30" applyNumberFormat="1" applyFont="1" applyFill="1" applyBorder="1" applyAlignment="1">
      <alignment horizontal="left"/>
    </xf>
    <xf numFmtId="167" fontId="17" fillId="0" borderId="0" xfId="11" applyNumberFormat="1" applyFont="1" applyBorder="1" applyAlignment="1">
      <alignment horizontal="right" vertical="center"/>
    </xf>
    <xf numFmtId="166" fontId="15" fillId="0" borderId="0" xfId="5" applyNumberFormat="1" applyFont="1"/>
    <xf numFmtId="166" fontId="17" fillId="0" borderId="0" xfId="5" applyNumberFormat="1" applyFont="1"/>
    <xf numFmtId="0" fontId="70" fillId="0" borderId="0" xfId="30" applyNumberFormat="1" applyFont="1"/>
    <xf numFmtId="0" fontId="35" fillId="0" borderId="0" xfId="22" applyNumberFormat="1" applyFont="1" applyFill="1"/>
    <xf numFmtId="0" fontId="35" fillId="0" borderId="0" xfId="22" applyNumberFormat="1" applyFont="1" applyFill="1" applyAlignment="1">
      <alignment horizontal="center"/>
    </xf>
    <xf numFmtId="0" fontId="11" fillId="0" borderId="0" xfId="22" applyNumberFormat="1" applyFont="1" applyFill="1"/>
    <xf numFmtId="0" fontId="11" fillId="0" borderId="0" xfId="22" applyNumberFormat="1" applyFont="1" applyFill="1" applyAlignment="1">
      <alignment vertical="center"/>
    </xf>
    <xf numFmtId="0" fontId="11" fillId="0" borderId="0" xfId="22" applyNumberFormat="1" applyFont="1" applyFill="1" applyAlignment="1">
      <alignment horizontal="center" vertical="top"/>
    </xf>
    <xf numFmtId="166" fontId="15" fillId="0" borderId="0" xfId="5" applyNumberFormat="1" applyFont="1" applyFill="1" applyAlignment="1">
      <alignment vertical="center"/>
    </xf>
    <xf numFmtId="166" fontId="17" fillId="0" borderId="0" xfId="5" applyNumberFormat="1" applyFont="1" applyFill="1" applyAlignment="1">
      <alignment vertical="center"/>
    </xf>
    <xf numFmtId="15" fontId="17" fillId="0" borderId="0" xfId="5" applyNumberFormat="1" applyFont="1" applyFill="1" applyAlignment="1">
      <alignment vertical="center"/>
    </xf>
    <xf numFmtId="167" fontId="17" fillId="0" borderId="0" xfId="5" applyNumberFormat="1" applyFont="1" applyFill="1" applyAlignment="1">
      <alignment vertical="center"/>
    </xf>
    <xf numFmtId="0" fontId="11" fillId="0" borderId="0" xfId="22" applyNumberFormat="1" applyFont="1" applyFill="1" applyAlignment="1">
      <alignment horizontal="center"/>
    </xf>
    <xf numFmtId="0" fontId="35" fillId="0" borderId="0" xfId="22" applyNumberFormat="1" applyFont="1" applyFill="1" applyAlignment="1">
      <alignment vertical="center"/>
    </xf>
    <xf numFmtId="0" fontId="70" fillId="0" borderId="0" xfId="22" applyNumberFormat="1" applyFont="1" applyFill="1" applyAlignment="1">
      <alignment horizontal="center" vertical="center"/>
    </xf>
    <xf numFmtId="0" fontId="35" fillId="0" borderId="0" xfId="30" applyNumberFormat="1" applyFont="1" applyAlignment="1">
      <alignment horizontal="center"/>
    </xf>
    <xf numFmtId="0" fontId="39" fillId="0" borderId="0" xfId="30" applyNumberFormat="1" applyFont="1" applyAlignment="1">
      <alignment horizontal="center"/>
    </xf>
    <xf numFmtId="0" fontId="6" fillId="5" borderId="1" xfId="30" applyNumberFormat="1" applyFont="1" applyFill="1" applyBorder="1" applyAlignment="1">
      <alignment horizontal="center"/>
    </xf>
    <xf numFmtId="180" fontId="17" fillId="0" borderId="0" xfId="11" applyNumberFormat="1" applyFont="1" applyBorder="1" applyAlignment="1">
      <alignment horizontal="right" vertical="center"/>
    </xf>
    <xf numFmtId="15" fontId="17" fillId="0" borderId="0" xfId="5" applyNumberFormat="1" applyFont="1"/>
    <xf numFmtId="167" fontId="17" fillId="0" borderId="0" xfId="5" applyNumberFormat="1" applyFont="1"/>
    <xf numFmtId="0" fontId="11" fillId="0" borderId="0" xfId="30" applyNumberFormat="1" applyFont="1" applyAlignment="1">
      <alignment horizontal="center"/>
    </xf>
    <xf numFmtId="0" fontId="70" fillId="0" borderId="0" xfId="30" applyNumberFormat="1" applyFont="1" applyFill="1"/>
    <xf numFmtId="167" fontId="13" fillId="0" borderId="1" xfId="10" applyNumberFormat="1" applyFont="1" applyFill="1" applyBorder="1" applyAlignment="1">
      <alignment horizontal="right" vertical="top"/>
    </xf>
    <xf numFmtId="1" fontId="14" fillId="3" borderId="1" xfId="5" applyNumberFormat="1" applyFont="1" applyFill="1" applyBorder="1" applyAlignment="1">
      <alignment horizontal="right" vertical="top" wrapText="1"/>
    </xf>
    <xf numFmtId="167" fontId="14" fillId="0" borderId="1" xfId="10" applyNumberFormat="1" applyFont="1" applyFill="1" applyBorder="1" applyAlignment="1">
      <alignment horizontal="right" vertical="top"/>
    </xf>
    <xf numFmtId="166" fontId="6" fillId="0" borderId="0" xfId="30" applyNumberFormat="1" applyFont="1" applyFill="1" applyBorder="1" applyAlignment="1"/>
    <xf numFmtId="166" fontId="15" fillId="0" borderId="0" xfId="30" applyNumberFormat="1" applyFont="1" applyFill="1" applyBorder="1" applyAlignment="1"/>
    <xf numFmtId="2" fontId="1" fillId="0" borderId="0" xfId="30" applyNumberFormat="1"/>
    <xf numFmtId="171" fontId="15" fillId="10" borderId="1" xfId="5" applyNumberFormat="1" applyFont="1" applyFill="1" applyBorder="1" applyAlignment="1">
      <alignment horizontal="center" vertical="top" wrapText="1"/>
    </xf>
    <xf numFmtId="4" fontId="13" fillId="0" borderId="1" xfId="7" applyNumberFormat="1" applyFont="1" applyFill="1" applyBorder="1" applyAlignment="1">
      <alignment horizontal="right" wrapText="1"/>
    </xf>
    <xf numFmtId="166" fontId="0" fillId="0" borderId="0" xfId="30" applyFont="1"/>
    <xf numFmtId="4" fontId="14" fillId="0" borderId="1" xfId="7" applyNumberFormat="1" applyFont="1" applyFill="1" applyBorder="1" applyAlignment="1">
      <alignment horizontal="right" wrapText="1"/>
    </xf>
    <xf numFmtId="2" fontId="17" fillId="0" borderId="1" xfId="5" applyNumberFormat="1" applyFont="1" applyBorder="1" applyAlignment="1">
      <alignment horizontal="right"/>
    </xf>
    <xf numFmtId="166" fontId="47" fillId="0" borderId="0" xfId="30" applyFont="1" applyFill="1"/>
    <xf numFmtId="171" fontId="41" fillId="0" borderId="0" xfId="30" applyNumberFormat="1" applyFont="1" applyFill="1" applyBorder="1" applyAlignment="1"/>
    <xf numFmtId="166" fontId="8" fillId="6" borderId="0" xfId="32" applyFont="1" applyFill="1" applyAlignment="1">
      <alignment vertical="top"/>
    </xf>
    <xf numFmtId="166" fontId="8" fillId="6" borderId="0" xfId="32" applyFont="1" applyFill="1"/>
    <xf numFmtId="0" fontId="11" fillId="6" borderId="0" xfId="0" applyNumberFormat="1" applyFont="1" applyFill="1"/>
    <xf numFmtId="166" fontId="17" fillId="6" borderId="0" xfId="6" applyFont="1" applyFill="1"/>
    <xf numFmtId="166" fontId="72" fillId="12" borderId="1" xfId="28" applyFont="1" applyFill="1" applyBorder="1" applyAlignment="1">
      <alignment horizontal="center" vertical="center" wrapText="1"/>
    </xf>
    <xf numFmtId="166" fontId="3" fillId="0" borderId="0" xfId="3" applyFont="1" applyAlignment="1">
      <alignment horizontal="center" vertical="center"/>
    </xf>
    <xf numFmtId="0" fontId="73" fillId="0" borderId="0" xfId="34" applyFont="1" applyAlignment="1">
      <alignment horizontal="center" vertical="center"/>
    </xf>
    <xf numFmtId="169" fontId="6" fillId="0" borderId="1" xfId="40" applyNumberFormat="1" applyFont="1" applyFill="1" applyBorder="1" applyAlignment="1">
      <alignment horizontal="center"/>
    </xf>
    <xf numFmtId="0" fontId="0" fillId="0" borderId="0" xfId="0" applyNumberFormat="1"/>
    <xf numFmtId="0" fontId="15" fillId="0" borderId="0" xfId="4" applyNumberFormat="1" applyFont="1" applyFill="1" applyAlignment="1">
      <alignment horizontal="left" vertical="top" wrapText="1"/>
    </xf>
    <xf numFmtId="169" fontId="6" fillId="0" borderId="1" xfId="0" applyNumberFormat="1" applyFont="1" applyFill="1" applyBorder="1" applyAlignment="1">
      <alignment horizontal="center" wrapText="1"/>
    </xf>
    <xf numFmtId="169" fontId="6" fillId="0" borderId="1" xfId="0" applyNumberFormat="1" applyFont="1" applyBorder="1" applyAlignment="1">
      <alignment horizontal="center" wrapText="1"/>
    </xf>
    <xf numFmtId="169" fontId="40" fillId="0" borderId="1" xfId="0" applyNumberFormat="1" applyFont="1" applyBorder="1" applyAlignment="1">
      <alignment horizontal="center"/>
    </xf>
    <xf numFmtId="175" fontId="17" fillId="0" borderId="1" xfId="11" applyNumberFormat="1" applyFont="1" applyBorder="1" applyAlignment="1">
      <alignment horizontal="right" vertical="center"/>
    </xf>
    <xf numFmtId="166" fontId="15" fillId="0" borderId="1" xfId="4" applyFont="1" applyFill="1" applyBorder="1" applyAlignment="1">
      <alignment horizontal="center" vertical="center" wrapText="1"/>
    </xf>
    <xf numFmtId="166" fontId="23" fillId="0" borderId="0" xfId="7" applyFont="1" applyFill="1" applyAlignment="1">
      <alignment horizontal="left" vertical="top" wrapText="1"/>
    </xf>
    <xf numFmtId="166" fontId="15" fillId="2" borderId="1" xfId="4" applyFont="1" applyFill="1" applyBorder="1" applyAlignment="1">
      <alignment horizontal="center" vertical="top"/>
    </xf>
    <xf numFmtId="166" fontId="15" fillId="2" borderId="1" xfId="4" applyFont="1" applyFill="1" applyBorder="1" applyAlignment="1">
      <alignment horizontal="center" vertical="center" wrapText="1"/>
    </xf>
    <xf numFmtId="166" fontId="15" fillId="2" borderId="1" xfId="4" applyFont="1" applyFill="1" applyBorder="1" applyAlignment="1">
      <alignment horizontal="center" vertical="center"/>
    </xf>
    <xf numFmtId="0" fontId="13" fillId="0" borderId="0" xfId="4" applyNumberFormat="1" applyFont="1" applyFill="1" applyBorder="1" applyAlignment="1">
      <alignment horizontal="left" vertical="top" wrapText="1"/>
    </xf>
    <xf numFmtId="166" fontId="13" fillId="0" borderId="0" xfId="3" applyNumberFormat="1" applyFont="1" applyFill="1" applyBorder="1" applyAlignment="1">
      <alignment horizontal="left"/>
    </xf>
    <xf numFmtId="166" fontId="13" fillId="0" borderId="0" xfId="3" applyNumberFormat="1" applyFont="1" applyFill="1" applyBorder="1" applyAlignment="1">
      <alignment horizontal="left" vertical="center" wrapText="1"/>
    </xf>
    <xf numFmtId="173" fontId="7" fillId="2" borderId="1" xfId="3" applyNumberFormat="1" applyFont="1" applyFill="1" applyBorder="1" applyAlignment="1">
      <alignment horizontal="center" wrapText="1"/>
    </xf>
    <xf numFmtId="166" fontId="15" fillId="2" borderId="8" xfId="4" applyFont="1" applyFill="1" applyBorder="1" applyAlignment="1">
      <alignment horizontal="center" vertical="center" wrapText="1"/>
    </xf>
    <xf numFmtId="166" fontId="13" fillId="0" borderId="0" xfId="3" applyNumberFormat="1" applyFont="1" applyFill="1" applyBorder="1" applyAlignment="1">
      <alignment horizontal="left" wrapText="1"/>
    </xf>
    <xf numFmtId="166" fontId="19" fillId="0" borderId="0" xfId="4" applyNumberFormat="1" applyFont="1" applyFill="1" applyBorder="1" applyAlignment="1">
      <alignment horizontal="left" vertical="top"/>
    </xf>
    <xf numFmtId="166" fontId="15" fillId="0" borderId="0" xfId="30" applyNumberFormat="1" applyFont="1" applyFill="1" applyBorder="1" applyAlignment="1">
      <alignment horizontal="left" wrapText="1"/>
    </xf>
    <xf numFmtId="166" fontId="10" fillId="0" borderId="0" xfId="4" applyFont="1" applyAlignment="1">
      <alignment vertical="center"/>
    </xf>
    <xf numFmtId="0" fontId="69" fillId="0" borderId="1" xfId="0" applyFont="1" applyFill="1" applyBorder="1" applyAlignment="1">
      <alignment horizontal="left"/>
    </xf>
    <xf numFmtId="15" fontId="69" fillId="0" borderId="1" xfId="0" applyNumberFormat="1" applyFont="1" applyFill="1" applyBorder="1" applyAlignment="1">
      <alignment horizontal="center"/>
    </xf>
    <xf numFmtId="0" fontId="69" fillId="0" borderId="1" xfId="0" applyFont="1" applyFill="1" applyBorder="1" applyAlignment="1">
      <alignment horizontal="center" wrapText="1"/>
    </xf>
    <xf numFmtId="0" fontId="69" fillId="0" borderId="1" xfId="0" applyFont="1" applyFill="1" applyBorder="1" applyAlignment="1">
      <alignment horizontal="left" wrapText="1"/>
    </xf>
    <xf numFmtId="0" fontId="69" fillId="0" borderId="1" xfId="0" applyFont="1" applyFill="1" applyBorder="1" applyAlignment="1">
      <alignment horizontal="right" wrapText="1"/>
    </xf>
    <xf numFmtId="0" fontId="17" fillId="0" borderId="1" xfId="0" applyFont="1" applyFill="1" applyBorder="1" applyAlignment="1">
      <alignment horizontal="center" wrapText="1"/>
    </xf>
    <xf numFmtId="169" fontId="69" fillId="0" borderId="1" xfId="0" applyNumberFormat="1" applyFont="1" applyFill="1" applyBorder="1" applyAlignment="1">
      <alignment horizontal="right" wrapText="1"/>
    </xf>
    <xf numFmtId="166" fontId="17" fillId="0" borderId="0" xfId="4" applyFont="1" applyFill="1" applyBorder="1" applyAlignment="1">
      <alignment horizontal="left" vertical="top"/>
    </xf>
    <xf numFmtId="166" fontId="17" fillId="0" borderId="0" xfId="4" applyFont="1" applyFill="1" applyBorder="1" applyAlignment="1">
      <alignment horizontal="left" vertical="center"/>
    </xf>
    <xf numFmtId="166" fontId="15" fillId="0" borderId="2" xfId="4" applyFont="1" applyFill="1" applyBorder="1" applyAlignment="1">
      <alignment horizontal="left" vertical="center"/>
    </xf>
    <xf numFmtId="166" fontId="17" fillId="0" borderId="2" xfId="4" applyFont="1" applyFill="1" applyBorder="1" applyAlignment="1">
      <alignment horizontal="center" vertical="top"/>
    </xf>
    <xf numFmtId="166" fontId="17" fillId="0" borderId="2" xfId="3" applyNumberFormat="1" applyFont="1" applyFill="1" applyBorder="1" applyAlignment="1">
      <alignment horizontal="center" vertical="center"/>
    </xf>
    <xf numFmtId="0" fontId="17" fillId="0" borderId="2" xfId="3" applyNumberFormat="1" applyFont="1" applyFill="1" applyBorder="1" applyAlignment="1">
      <alignment horizontal="center" vertical="center"/>
    </xf>
    <xf numFmtId="2" fontId="17" fillId="0" borderId="2" xfId="3" applyNumberFormat="1" applyFont="1" applyFill="1" applyBorder="1" applyAlignment="1">
      <alignment horizontal="center" vertical="center"/>
    </xf>
    <xf numFmtId="168" fontId="17" fillId="0" borderId="2" xfId="1" applyNumberFormat="1" applyFont="1" applyFill="1" applyBorder="1" applyAlignment="1">
      <alignment horizontal="center" vertical="center"/>
    </xf>
    <xf numFmtId="166" fontId="17" fillId="0" borderId="2" xfId="4" applyFont="1" applyFill="1" applyBorder="1" applyAlignment="1">
      <alignment vertical="top"/>
    </xf>
    <xf numFmtId="0" fontId="17" fillId="0" borderId="1" xfId="0" applyFont="1" applyFill="1" applyBorder="1" applyAlignment="1">
      <alignment horizontal="center" vertical="top" wrapText="1"/>
    </xf>
    <xf numFmtId="166" fontId="40" fillId="0" borderId="1" xfId="3" applyFont="1" applyFill="1" applyBorder="1" applyAlignment="1">
      <alignment horizontal="center" vertical="center" wrapText="1"/>
    </xf>
    <xf numFmtId="15" fontId="11" fillId="0" borderId="1" xfId="0" applyNumberFormat="1" applyFont="1" applyBorder="1" applyAlignment="1">
      <alignment horizontal="center" vertical="center"/>
    </xf>
    <xf numFmtId="1" fontId="69" fillId="0" borderId="1" xfId="0" applyNumberFormat="1" applyFont="1" applyBorder="1" applyAlignment="1">
      <alignment horizontal="center" vertical="center" wrapText="1"/>
    </xf>
    <xf numFmtId="169" fontId="69" fillId="0" borderId="1" xfId="0" applyNumberFormat="1" applyFont="1" applyBorder="1" applyAlignment="1">
      <alignment horizontal="center" vertical="center" wrapText="1"/>
    </xf>
    <xf numFmtId="169" fontId="40" fillId="0" borderId="1" xfId="3" applyNumberFormat="1" applyFont="1" applyFill="1" applyBorder="1" applyAlignment="1">
      <alignment horizontal="center" vertical="center" wrapText="1"/>
    </xf>
    <xf numFmtId="15" fontId="40" fillId="0" borderId="1" xfId="3" applyNumberFormat="1" applyFont="1" applyFill="1" applyBorder="1" applyAlignment="1">
      <alignment horizontal="center" vertical="center" wrapText="1"/>
    </xf>
    <xf numFmtId="1" fontId="40" fillId="0" borderId="1" xfId="3" applyNumberFormat="1" applyFont="1" applyFill="1" applyBorder="1" applyAlignment="1">
      <alignment horizontal="center" vertical="center" wrapText="1"/>
    </xf>
    <xf numFmtId="3" fontId="15" fillId="0" borderId="1" xfId="7" applyNumberFormat="1" applyFont="1" applyFill="1" applyBorder="1" applyAlignment="1">
      <alignment horizontal="right" vertical="top"/>
    </xf>
    <xf numFmtId="0" fontId="46" fillId="0" borderId="0" xfId="0" applyFont="1" applyAlignment="1">
      <alignment horizontal="justify" vertical="center" wrapText="1"/>
    </xf>
    <xf numFmtId="17" fontId="37" fillId="0" borderId="0" xfId="0" applyNumberFormat="1" applyFont="1" applyAlignment="1">
      <alignment horizontal="right" vertical="center"/>
    </xf>
    <xf numFmtId="0" fontId="37" fillId="0" borderId="0" xfId="0" applyFont="1" applyAlignment="1">
      <alignment horizontal="right" vertical="center"/>
    </xf>
    <xf numFmtId="17" fontId="37" fillId="0" borderId="0" xfId="0" applyNumberFormat="1" applyFont="1" applyAlignment="1">
      <alignment horizontal="justify" vertical="center"/>
    </xf>
    <xf numFmtId="166" fontId="1" fillId="0" borderId="0" xfId="30" applyFont="1"/>
    <xf numFmtId="3" fontId="75" fillId="0" borderId="1" xfId="0" applyNumberFormat="1" applyFont="1" applyBorder="1"/>
    <xf numFmtId="3" fontId="76" fillId="0" borderId="1" xfId="0" applyNumberFormat="1" applyFont="1" applyBorder="1"/>
    <xf numFmtId="166" fontId="15" fillId="2" borderId="1" xfId="4" applyNumberFormat="1" applyFont="1" applyFill="1" applyBorder="1" applyAlignment="1">
      <alignment horizontal="center" vertical="center"/>
    </xf>
    <xf numFmtId="166" fontId="15" fillId="2" borderId="1" xfId="4" applyNumberFormat="1" applyFont="1" applyFill="1" applyBorder="1" applyAlignment="1">
      <alignment horizontal="center" vertical="center" wrapText="1"/>
    </xf>
    <xf numFmtId="166" fontId="15" fillId="0" borderId="1" xfId="4" applyFont="1" applyBorder="1" applyAlignment="1">
      <alignment horizontal="left" vertical="top" wrapText="1"/>
    </xf>
    <xf numFmtId="166" fontId="17" fillId="0" borderId="1" xfId="4" applyFont="1" applyBorder="1" applyAlignment="1">
      <alignment vertical="top"/>
    </xf>
    <xf numFmtId="166" fontId="15" fillId="0" borderId="1" xfId="4" applyFont="1" applyFill="1" applyBorder="1" applyAlignment="1">
      <alignment vertical="top" wrapText="1"/>
    </xf>
    <xf numFmtId="166" fontId="15" fillId="0" borderId="1" xfId="4" applyFont="1" applyBorder="1" applyAlignment="1">
      <alignment vertical="top"/>
    </xf>
    <xf numFmtId="166" fontId="15" fillId="0" borderId="1" xfId="4" applyFont="1" applyBorder="1" applyAlignment="1">
      <alignment vertical="top" wrapText="1"/>
    </xf>
    <xf numFmtId="0" fontId="77" fillId="0" borderId="0" xfId="30" applyNumberFormat="1" applyFont="1" applyFill="1" applyBorder="1" applyAlignment="1">
      <alignment vertical="center"/>
    </xf>
    <xf numFmtId="0" fontId="40" fillId="0" borderId="0" xfId="30" applyNumberFormat="1" applyFont="1" applyFill="1"/>
    <xf numFmtId="0" fontId="6" fillId="0" borderId="39" xfId="30" applyNumberFormat="1" applyFont="1" applyFill="1" applyBorder="1" applyAlignment="1">
      <alignment horizontal="center" vertical="center"/>
    </xf>
    <xf numFmtId="0" fontId="6" fillId="0" borderId="39" xfId="30" applyNumberFormat="1" applyFont="1" applyFill="1" applyBorder="1" applyAlignment="1">
      <alignment horizontal="center" vertical="center" wrapText="1"/>
    </xf>
    <xf numFmtId="0" fontId="6" fillId="0" borderId="40" xfId="30" applyNumberFormat="1" applyFont="1" applyFill="1" applyBorder="1" applyAlignment="1">
      <alignment horizontal="center" vertical="center" wrapText="1"/>
    </xf>
    <xf numFmtId="0" fontId="6" fillId="0" borderId="5" xfId="30" applyNumberFormat="1" applyFont="1" applyFill="1" applyBorder="1" applyAlignment="1">
      <alignment horizontal="center" vertical="center"/>
    </xf>
    <xf numFmtId="0" fontId="6" fillId="0" borderId="1" xfId="30" applyNumberFormat="1" applyFont="1" applyFill="1" applyBorder="1" applyAlignment="1">
      <alignment horizontal="center" vertical="center"/>
    </xf>
    <xf numFmtId="0" fontId="6" fillId="0" borderId="5" xfId="30" applyNumberFormat="1" applyFont="1" applyFill="1" applyBorder="1" applyAlignment="1">
      <alignment wrapText="1"/>
    </xf>
    <xf numFmtId="0" fontId="40" fillId="0" borderId="5" xfId="30" applyNumberFormat="1" applyFont="1" applyFill="1" applyBorder="1"/>
    <xf numFmtId="1" fontId="17" fillId="0" borderId="5" xfId="30" applyNumberFormat="1" applyFont="1" applyFill="1" applyBorder="1" applyAlignment="1">
      <alignment horizontal="right" vertical="center"/>
    </xf>
    <xf numFmtId="1" fontId="40" fillId="0" borderId="12" xfId="30" applyNumberFormat="1" applyFont="1" applyFill="1" applyBorder="1"/>
    <xf numFmtId="1" fontId="40" fillId="0" borderId="22" xfId="30" applyNumberFormat="1" applyFont="1" applyFill="1" applyBorder="1"/>
    <xf numFmtId="0" fontId="40" fillId="0" borderId="1" xfId="30" applyNumberFormat="1" applyFont="1" applyFill="1" applyBorder="1"/>
    <xf numFmtId="1" fontId="40" fillId="0" borderId="0" xfId="30" applyNumberFormat="1" applyFont="1" applyFill="1"/>
    <xf numFmtId="1" fontId="17" fillId="0" borderId="1" xfId="30" applyNumberFormat="1" applyFont="1" applyFill="1" applyBorder="1" applyAlignment="1">
      <alignment horizontal="right" vertical="center"/>
    </xf>
    <xf numFmtId="1" fontId="40" fillId="0" borderId="6" xfId="30" applyNumberFormat="1" applyFont="1" applyFill="1" applyBorder="1"/>
    <xf numFmtId="1" fontId="40" fillId="0" borderId="23" xfId="30" applyNumberFormat="1" applyFont="1" applyFill="1" applyBorder="1"/>
    <xf numFmtId="0" fontId="40" fillId="0" borderId="31" xfId="30" applyNumberFormat="1" applyFont="1" applyFill="1" applyBorder="1"/>
    <xf numFmtId="1" fontId="17" fillId="0" borderId="31" xfId="30" applyNumberFormat="1" applyFont="1" applyFill="1" applyBorder="1" applyAlignment="1">
      <alignment horizontal="right" vertical="center"/>
    </xf>
    <xf numFmtId="1" fontId="40" fillId="0" borderId="35" xfId="30" applyNumberFormat="1" applyFont="1" applyFill="1" applyBorder="1"/>
    <xf numFmtId="1" fontId="40" fillId="0" borderId="32" xfId="30" applyNumberFormat="1" applyFont="1" applyFill="1" applyBorder="1"/>
    <xf numFmtId="1" fontId="40" fillId="0" borderId="31" xfId="30" applyNumberFormat="1" applyFont="1" applyFill="1" applyBorder="1"/>
    <xf numFmtId="1" fontId="17" fillId="0" borderId="12" xfId="30" applyNumberFormat="1" applyFont="1" applyFill="1" applyBorder="1" applyAlignment="1">
      <alignment horizontal="right" vertical="center"/>
    </xf>
    <xf numFmtId="1" fontId="40" fillId="0" borderId="5" xfId="30" applyNumberFormat="1" applyFont="1" applyFill="1" applyBorder="1"/>
    <xf numFmtId="1" fontId="17" fillId="0" borderId="6" xfId="30" applyNumberFormat="1" applyFont="1" applyFill="1" applyBorder="1" applyAlignment="1">
      <alignment horizontal="right" vertical="center"/>
    </xf>
    <xf numFmtId="1" fontId="40" fillId="0" borderId="1" xfId="30" applyNumberFormat="1" applyFont="1" applyFill="1" applyBorder="1"/>
    <xf numFmtId="1" fontId="17" fillId="0" borderId="35" xfId="30" applyNumberFormat="1" applyFont="1" applyFill="1" applyBorder="1" applyAlignment="1">
      <alignment horizontal="right" vertical="center"/>
    </xf>
    <xf numFmtId="0" fontId="40" fillId="0" borderId="19" xfId="30" applyNumberFormat="1" applyFont="1" applyFill="1" applyBorder="1"/>
    <xf numFmtId="1" fontId="17" fillId="0" borderId="19" xfId="30" applyNumberFormat="1" applyFont="1" applyFill="1" applyBorder="1" applyAlignment="1">
      <alignment horizontal="right" vertical="center"/>
    </xf>
    <xf numFmtId="1" fontId="40" fillId="0" borderId="24" xfId="30" applyNumberFormat="1" applyFont="1" applyFill="1" applyBorder="1"/>
    <xf numFmtId="0" fontId="6" fillId="0" borderId="18" xfId="30" applyNumberFormat="1" applyFont="1" applyFill="1" applyBorder="1" applyAlignment="1">
      <alignment horizontal="left" vertical="top" wrapText="1"/>
    </xf>
    <xf numFmtId="1" fontId="40" fillId="0" borderId="19" xfId="30" applyNumberFormat="1" applyFont="1" applyFill="1" applyBorder="1"/>
    <xf numFmtId="0" fontId="40" fillId="0" borderId="9" xfId="30" applyNumberFormat="1" applyFont="1" applyFill="1" applyBorder="1"/>
    <xf numFmtId="0" fontId="6" fillId="0" borderId="42" xfId="30" applyNumberFormat="1" applyFont="1" applyFill="1" applyBorder="1" applyAlignment="1">
      <alignment horizontal="left" vertical="top" wrapText="1"/>
    </xf>
    <xf numFmtId="0" fontId="55" fillId="0" borderId="17" xfId="30" applyNumberFormat="1" applyFont="1" applyFill="1" applyBorder="1"/>
    <xf numFmtId="0" fontId="55" fillId="0" borderId="0" xfId="30" applyNumberFormat="1" applyFont="1" applyFill="1"/>
    <xf numFmtId="0" fontId="6" fillId="0" borderId="0" xfId="30" applyNumberFormat="1" applyFont="1" applyFill="1"/>
    <xf numFmtId="166" fontId="15" fillId="0" borderId="0" xfId="32" applyFont="1" applyBorder="1" applyAlignment="1">
      <alignment horizontal="left"/>
    </xf>
    <xf numFmtId="166" fontId="17" fillId="0" borderId="0" xfId="32" applyFont="1" applyBorder="1" applyAlignment="1">
      <alignment horizontal="left"/>
    </xf>
    <xf numFmtId="166" fontId="15" fillId="0" borderId="0" xfId="32" applyFont="1" applyBorder="1" applyAlignment="1">
      <alignment horizontal="center"/>
    </xf>
    <xf numFmtId="166" fontId="15" fillId="10" borderId="29" xfId="20" applyNumberFormat="1" applyFont="1" applyFill="1" applyBorder="1" applyAlignment="1">
      <alignment horizontal="center" vertical="center" wrapText="1"/>
    </xf>
    <xf numFmtId="166" fontId="15" fillId="10" borderId="1" xfId="21" applyNumberFormat="1" applyFont="1" applyFill="1" applyBorder="1" applyAlignment="1">
      <alignment horizontal="center" vertical="top" wrapText="1"/>
    </xf>
    <xf numFmtId="166" fontId="15" fillId="10" borderId="23" xfId="21" applyNumberFormat="1" applyFont="1" applyFill="1" applyBorder="1" applyAlignment="1">
      <alignment horizontal="center" vertical="top" wrapText="1"/>
    </xf>
    <xf numFmtId="3" fontId="15" fillId="0" borderId="8" xfId="7" applyNumberFormat="1" applyFont="1" applyFill="1" applyBorder="1" applyAlignment="1">
      <alignment horizontal="right" wrapText="1"/>
    </xf>
    <xf numFmtId="10" fontId="6" fillId="0" borderId="0" xfId="2" applyNumberFormat="1" applyFont="1"/>
    <xf numFmtId="192" fontId="6" fillId="0" borderId="0" xfId="30" applyNumberFormat="1" applyFont="1"/>
    <xf numFmtId="0" fontId="6" fillId="0" borderId="0" xfId="30" applyNumberFormat="1" applyFont="1"/>
    <xf numFmtId="166" fontId="78" fillId="0" borderId="0" xfId="30" applyFont="1"/>
    <xf numFmtId="0" fontId="55" fillId="0" borderId="0" xfId="30" applyNumberFormat="1" applyFont="1"/>
    <xf numFmtId="0" fontId="30" fillId="0" borderId="0" xfId="30" applyNumberFormat="1" applyFont="1"/>
    <xf numFmtId="3" fontId="14" fillId="0" borderId="0" xfId="7" applyNumberFormat="1" applyFont="1" applyFill="1" applyBorder="1" applyAlignment="1">
      <alignment horizontal="right" wrapText="1"/>
    </xf>
    <xf numFmtId="0" fontId="40" fillId="0" borderId="0" xfId="30" applyNumberFormat="1" applyFont="1" applyAlignment="1">
      <alignment horizontal="center"/>
    </xf>
    <xf numFmtId="171" fontId="15" fillId="0" borderId="1" xfId="30" applyNumberFormat="1" applyFont="1" applyFill="1" applyBorder="1" applyAlignment="1">
      <alignment horizontal="left"/>
    </xf>
    <xf numFmtId="168" fontId="14" fillId="3" borderId="1" xfId="1" applyNumberFormat="1" applyFont="1" applyFill="1" applyBorder="1" applyAlignment="1">
      <alignment horizontal="right" vertical="top"/>
    </xf>
    <xf numFmtId="2" fontId="17" fillId="0" borderId="0" xfId="30" applyNumberFormat="1" applyFont="1" applyFill="1" applyBorder="1" applyAlignment="1">
      <alignment horizontal="left"/>
    </xf>
    <xf numFmtId="167" fontId="14" fillId="3" borderId="0" xfId="10" applyNumberFormat="1" applyFont="1" applyFill="1" applyBorder="1" applyAlignment="1">
      <alignment horizontal="right" vertical="top"/>
    </xf>
    <xf numFmtId="0" fontId="55" fillId="0" borderId="0" xfId="30" applyNumberFormat="1" applyFont="1" applyAlignment="1">
      <alignment horizontal="left" vertical="center" wrapText="1"/>
    </xf>
    <xf numFmtId="167" fontId="40" fillId="0" borderId="0" xfId="30" applyNumberFormat="1" applyFont="1"/>
    <xf numFmtId="168" fontId="7" fillId="0" borderId="1" xfId="1" applyNumberFormat="1" applyFont="1" applyBorder="1" applyAlignment="1">
      <alignment horizontal="center" vertical="center"/>
    </xf>
    <xf numFmtId="165" fontId="40" fillId="0" borderId="0" xfId="30" applyNumberFormat="1" applyFont="1"/>
    <xf numFmtId="0" fontId="6" fillId="0" borderId="1" xfId="30" applyNumberFormat="1" applyFont="1" applyBorder="1" applyAlignment="1">
      <alignment vertical="center" wrapText="1"/>
    </xf>
    <xf numFmtId="167" fontId="15" fillId="3" borderId="1" xfId="10" applyNumberFormat="1" applyFont="1" applyFill="1" applyBorder="1" applyAlignment="1">
      <alignment horizontal="right" vertical="top"/>
    </xf>
    <xf numFmtId="167" fontId="6" fillId="0" borderId="0" xfId="30" applyNumberFormat="1" applyFont="1"/>
    <xf numFmtId="167" fontId="17" fillId="0" borderId="1" xfId="10" applyNumberFormat="1" applyFont="1" applyFill="1" applyBorder="1" applyAlignment="1">
      <alignment horizontal="right" vertical="top"/>
    </xf>
    <xf numFmtId="0" fontId="6" fillId="0" borderId="0" xfId="30" applyNumberFormat="1" applyFont="1" applyBorder="1" applyAlignment="1">
      <alignment vertical="center" wrapText="1"/>
    </xf>
    <xf numFmtId="193" fontId="40" fillId="0" borderId="0" xfId="30" applyNumberFormat="1" applyFont="1"/>
    <xf numFmtId="0" fontId="55" fillId="0" borderId="0" xfId="30" applyNumberFormat="1" applyFont="1" applyAlignment="1">
      <alignment horizontal="left"/>
    </xf>
    <xf numFmtId="180" fontId="40" fillId="0" borderId="0" xfId="30" applyNumberFormat="1" applyFont="1"/>
    <xf numFmtId="1" fontId="40" fillId="0" borderId="0" xfId="30" applyNumberFormat="1" applyFont="1"/>
    <xf numFmtId="0" fontId="6" fillId="0" borderId="0" xfId="30" applyNumberFormat="1" applyFont="1" applyAlignment="1">
      <alignment horizontal="left"/>
    </xf>
    <xf numFmtId="184" fontId="15" fillId="3" borderId="1" xfId="10" applyNumberFormat="1" applyFont="1" applyFill="1" applyBorder="1" applyAlignment="1">
      <alignment horizontal="right" vertical="top"/>
    </xf>
    <xf numFmtId="180" fontId="15" fillId="3" borderId="1" xfId="10" applyNumberFormat="1" applyFont="1" applyFill="1" applyBorder="1" applyAlignment="1">
      <alignment horizontal="right" vertical="top"/>
    </xf>
    <xf numFmtId="167" fontId="17" fillId="3" borderId="1" xfId="10" applyNumberFormat="1" applyFont="1" applyFill="1" applyBorder="1" applyAlignment="1">
      <alignment horizontal="right" vertical="top"/>
    </xf>
    <xf numFmtId="180" fontId="17" fillId="3" borderId="1" xfId="10" applyNumberFormat="1" applyFont="1" applyFill="1" applyBorder="1" applyAlignment="1">
      <alignment horizontal="right" vertical="top"/>
    </xf>
    <xf numFmtId="0" fontId="6" fillId="0" borderId="0" xfId="30" applyNumberFormat="1" applyFont="1" applyAlignment="1"/>
    <xf numFmtId="0" fontId="77" fillId="0" borderId="3" xfId="30" applyNumberFormat="1" applyFont="1" applyFill="1" applyBorder="1" applyAlignment="1">
      <alignment vertical="center"/>
    </xf>
    <xf numFmtId="0" fontId="77" fillId="0" borderId="10" xfId="30" applyNumberFormat="1" applyFont="1" applyFill="1" applyBorder="1" applyAlignment="1">
      <alignment vertical="center"/>
    </xf>
    <xf numFmtId="166" fontId="55" fillId="0" borderId="0" xfId="30" applyFont="1"/>
    <xf numFmtId="175" fontId="15" fillId="3" borderId="1" xfId="10" applyNumberFormat="1" applyFont="1" applyFill="1" applyBorder="1" applyAlignment="1">
      <alignment horizontal="right" vertical="top"/>
    </xf>
    <xf numFmtId="172" fontId="15" fillId="3" borderId="1" xfId="10" applyNumberFormat="1" applyFont="1" applyFill="1" applyBorder="1" applyAlignment="1">
      <alignment horizontal="right" vertical="top"/>
    </xf>
    <xf numFmtId="175" fontId="17" fillId="3" borderId="1" xfId="10" applyNumberFormat="1" applyFont="1" applyFill="1" applyBorder="1" applyAlignment="1">
      <alignment horizontal="right" vertical="top"/>
    </xf>
    <xf numFmtId="172" fontId="17" fillId="3" borderId="1" xfId="10" applyNumberFormat="1" applyFont="1" applyFill="1" applyBorder="1" applyAlignment="1">
      <alignment horizontal="right" vertical="top"/>
    </xf>
    <xf numFmtId="17" fontId="15" fillId="0" borderId="0" xfId="42" applyNumberFormat="1" applyFont="1" applyBorder="1" applyAlignment="1">
      <alignment horizontal="left"/>
    </xf>
    <xf numFmtId="0" fontId="6" fillId="0" borderId="0" xfId="30" applyNumberFormat="1" applyFont="1" applyBorder="1"/>
    <xf numFmtId="3" fontId="39" fillId="0" borderId="0" xfId="30" applyNumberFormat="1" applyFont="1" applyBorder="1" applyAlignment="1">
      <alignment vertical="center" wrapText="1"/>
    </xf>
    <xf numFmtId="17" fontId="17" fillId="0" borderId="0" xfId="42" applyNumberFormat="1" applyFont="1" applyBorder="1" applyAlignment="1">
      <alignment horizontal="left"/>
    </xf>
    <xf numFmtId="0" fontId="15" fillId="11" borderId="1" xfId="42" applyFont="1" applyFill="1" applyBorder="1" applyAlignment="1">
      <alignment horizontal="center" vertical="center" wrapText="1"/>
    </xf>
    <xf numFmtId="0" fontId="6" fillId="11" borderId="1" xfId="30" applyNumberFormat="1" applyFont="1" applyFill="1" applyBorder="1" applyAlignment="1">
      <alignment vertical="center" wrapText="1"/>
    </xf>
    <xf numFmtId="17" fontId="9" fillId="0" borderId="1" xfId="42" applyNumberFormat="1" applyFont="1" applyBorder="1"/>
    <xf numFmtId="1" fontId="39" fillId="0" borderId="1" xfId="30" applyNumberFormat="1" applyFont="1" applyBorder="1"/>
    <xf numFmtId="168" fontId="77" fillId="0" borderId="1" xfId="1" applyNumberFormat="1" applyFont="1" applyBorder="1" applyAlignment="1">
      <alignment horizontal="center" vertical="center"/>
    </xf>
    <xf numFmtId="168" fontId="80" fillId="0" borderId="1" xfId="1" applyNumberFormat="1" applyFont="1" applyBorder="1" applyAlignment="1">
      <alignment horizontal="center" vertical="center"/>
    </xf>
    <xf numFmtId="168" fontId="77" fillId="0" borderId="1" xfId="1" applyNumberFormat="1" applyFont="1" applyFill="1" applyBorder="1" applyAlignment="1">
      <alignment horizontal="center" vertical="center"/>
    </xf>
    <xf numFmtId="17" fontId="9" fillId="0" borderId="1" xfId="42" applyNumberFormat="1" applyFont="1" applyBorder="1" applyAlignment="1">
      <alignment horizontal="left"/>
    </xf>
    <xf numFmtId="168" fontId="80" fillId="0" borderId="1" xfId="1" applyNumberFormat="1" applyFont="1" applyBorder="1" applyAlignment="1">
      <alignment horizontal="right" vertical="center"/>
    </xf>
    <xf numFmtId="168" fontId="80" fillId="0" borderId="1" xfId="1" applyNumberFormat="1" applyFont="1" applyFill="1" applyBorder="1" applyAlignment="1">
      <alignment horizontal="center" vertical="center"/>
    </xf>
    <xf numFmtId="0" fontId="15" fillId="11" borderId="5" xfId="42" applyFont="1" applyFill="1" applyBorder="1" applyAlignment="1">
      <alignment vertical="center" wrapText="1"/>
    </xf>
    <xf numFmtId="0" fontId="15" fillId="0" borderId="1" xfId="42" applyFont="1" applyBorder="1" applyAlignment="1">
      <alignment horizontal="center"/>
    </xf>
    <xf numFmtId="168" fontId="7" fillId="0" borderId="1" xfId="1" applyNumberFormat="1" applyFont="1" applyFill="1" applyBorder="1" applyAlignment="1">
      <alignment horizontal="center" vertical="center"/>
    </xf>
    <xf numFmtId="165" fontId="7" fillId="0" borderId="1" xfId="1" applyNumberFormat="1" applyFont="1" applyFill="1" applyBorder="1" applyAlignment="1">
      <alignment horizontal="center" vertical="center"/>
    </xf>
    <xf numFmtId="165" fontId="7" fillId="0" borderId="1" xfId="1" applyNumberFormat="1" applyFont="1" applyFill="1" applyBorder="1" applyAlignment="1">
      <alignment vertical="center"/>
    </xf>
    <xf numFmtId="168" fontId="7" fillId="0" borderId="1" xfId="1" applyNumberFormat="1" applyFont="1" applyFill="1" applyBorder="1" applyAlignment="1">
      <alignment vertical="center"/>
    </xf>
    <xf numFmtId="39" fontId="7" fillId="0" borderId="1" xfId="1" applyNumberFormat="1" applyFont="1" applyFill="1" applyBorder="1" applyAlignment="1">
      <alignment horizontal="center" vertical="center"/>
    </xf>
    <xf numFmtId="17" fontId="10" fillId="0" borderId="1" xfId="42" applyNumberFormat="1" applyFont="1" applyBorder="1" applyAlignment="1">
      <alignment horizontal="center"/>
    </xf>
    <xf numFmtId="168" fontId="52" fillId="0" borderId="1" xfId="1" applyNumberFormat="1" applyFont="1" applyFill="1" applyBorder="1" applyAlignment="1">
      <alignment horizontal="center" vertical="center"/>
    </xf>
    <xf numFmtId="165" fontId="52" fillId="0" borderId="1" xfId="1" applyNumberFormat="1" applyFont="1" applyFill="1" applyBorder="1" applyAlignment="1">
      <alignment horizontal="center" vertical="center"/>
    </xf>
    <xf numFmtId="165" fontId="52" fillId="0" borderId="1" xfId="1" applyNumberFormat="1" applyFont="1" applyFill="1" applyBorder="1" applyAlignment="1">
      <alignment vertical="center"/>
    </xf>
    <xf numFmtId="168" fontId="52" fillId="0" borderId="1" xfId="1" applyNumberFormat="1" applyFont="1" applyFill="1" applyBorder="1" applyAlignment="1">
      <alignment vertical="center"/>
    </xf>
    <xf numFmtId="39" fontId="52" fillId="0" borderId="1" xfId="1" applyNumberFormat="1" applyFont="1" applyFill="1" applyBorder="1" applyAlignment="1">
      <alignment horizontal="center" vertical="center"/>
    </xf>
    <xf numFmtId="166" fontId="4" fillId="0" borderId="0" xfId="30" applyFont="1"/>
    <xf numFmtId="0" fontId="6" fillId="11" borderId="1" xfId="30" applyNumberFormat="1" applyFont="1" applyFill="1" applyBorder="1" applyAlignment="1">
      <alignment horizontal="center" vertical="center"/>
    </xf>
    <xf numFmtId="0" fontId="6" fillId="0" borderId="0" xfId="30" applyNumberFormat="1" applyFont="1" applyAlignment="1">
      <alignment vertical="center"/>
    </xf>
    <xf numFmtId="2" fontId="6" fillId="3" borderId="1" xfId="2" applyNumberFormat="1" applyFont="1" applyFill="1" applyBorder="1" applyAlignment="1">
      <alignment horizontal="center" vertical="center"/>
    </xf>
    <xf numFmtId="2" fontId="6" fillId="0" borderId="1" xfId="2" applyNumberFormat="1" applyFont="1" applyFill="1" applyBorder="1" applyAlignment="1">
      <alignment horizontal="center" vertical="center"/>
    </xf>
    <xf numFmtId="171" fontId="17" fillId="0" borderId="1" xfId="43" applyNumberFormat="1" applyFont="1" applyFill="1" applyBorder="1" applyAlignment="1">
      <alignment horizontal="left"/>
    </xf>
    <xf numFmtId="2" fontId="40" fillId="3" borderId="1" xfId="2" applyNumberFormat="1" applyFont="1" applyFill="1" applyBorder="1" applyAlignment="1">
      <alignment horizontal="center" vertical="center"/>
    </xf>
    <xf numFmtId="2" fontId="62" fillId="0" borderId="0" xfId="30" applyNumberFormat="1" applyFont="1" applyBorder="1"/>
    <xf numFmtId="2" fontId="81" fillId="0" borderId="0" xfId="30" applyNumberFormat="1" applyFont="1" applyBorder="1"/>
    <xf numFmtId="0" fontId="11" fillId="0" borderId="0" xfId="30" applyNumberFormat="1" applyFont="1" applyAlignment="1">
      <alignment horizontal="left"/>
    </xf>
    <xf numFmtId="0" fontId="7" fillId="11" borderId="1" xfId="30" applyNumberFormat="1" applyFont="1" applyFill="1" applyBorder="1" applyAlignment="1">
      <alignment horizontal="center" vertical="center"/>
    </xf>
    <xf numFmtId="169" fontId="6" fillId="0" borderId="1" xfId="30" applyNumberFormat="1" applyFont="1" applyFill="1" applyBorder="1"/>
    <xf numFmtId="169" fontId="6" fillId="0" borderId="0" xfId="30" applyNumberFormat="1" applyFont="1"/>
    <xf numFmtId="169" fontId="40" fillId="3" borderId="1" xfId="30" applyNumberFormat="1" applyFont="1" applyFill="1" applyBorder="1"/>
    <xf numFmtId="169" fontId="6" fillId="0" borderId="0" xfId="30" applyNumberFormat="1" applyFont="1" applyBorder="1"/>
    <xf numFmtId="169" fontId="40" fillId="0" borderId="0" xfId="30" applyNumberFormat="1" applyFont="1" applyBorder="1"/>
    <xf numFmtId="169" fontId="40" fillId="0" borderId="0" xfId="30" applyNumberFormat="1" applyFont="1" applyFill="1"/>
    <xf numFmtId="0" fontId="6" fillId="0" borderId="0" xfId="30" applyNumberFormat="1" applyFont="1" applyAlignment="1">
      <alignment vertical="top"/>
    </xf>
    <xf numFmtId="0" fontId="6" fillId="0" borderId="0" xfId="30" applyNumberFormat="1" applyFont="1" applyAlignment="1">
      <alignment horizontal="left" vertical="top"/>
    </xf>
    <xf numFmtId="169" fontId="6" fillId="0" borderId="0" xfId="30" applyNumberFormat="1" applyFont="1" applyAlignment="1">
      <alignment vertical="top"/>
    </xf>
    <xf numFmtId="169" fontId="40" fillId="0" borderId="0" xfId="30" applyNumberFormat="1" applyFont="1"/>
    <xf numFmtId="0" fontId="40" fillId="0" borderId="0" xfId="30" applyNumberFormat="1" applyFont="1" applyAlignment="1">
      <alignment horizontal="left"/>
    </xf>
    <xf numFmtId="0" fontId="7" fillId="11" borderId="1" xfId="30" applyNumberFormat="1" applyFont="1" applyFill="1" applyBorder="1" applyAlignment="1">
      <alignment vertical="center"/>
    </xf>
    <xf numFmtId="0" fontId="7" fillId="11" borderId="6" xfId="30" applyNumberFormat="1" applyFont="1" applyFill="1" applyBorder="1" applyAlignment="1">
      <alignment vertical="center"/>
    </xf>
    <xf numFmtId="0" fontId="7" fillId="11" borderId="8" xfId="30" applyNumberFormat="1" applyFont="1" applyFill="1" applyBorder="1" applyAlignment="1">
      <alignment vertical="center"/>
    </xf>
    <xf numFmtId="0" fontId="6" fillId="0" borderId="0" xfId="30" applyNumberFormat="1" applyFont="1" applyAlignment="1">
      <alignment wrapText="1"/>
    </xf>
    <xf numFmtId="0" fontId="7" fillId="9" borderId="1" xfId="30" applyNumberFormat="1" applyFont="1" applyFill="1" applyBorder="1" applyAlignment="1">
      <alignment vertical="center"/>
    </xf>
    <xf numFmtId="188" fontId="15" fillId="3" borderId="1" xfId="10" applyNumberFormat="1" applyFont="1" applyFill="1" applyBorder="1" applyAlignment="1">
      <alignment horizontal="right" vertical="top"/>
    </xf>
    <xf numFmtId="188" fontId="6" fillId="0" borderId="0" xfId="30" applyNumberFormat="1" applyFont="1"/>
    <xf numFmtId="171" fontId="17" fillId="4" borderId="1" xfId="43" applyNumberFormat="1" applyFont="1" applyFill="1" applyBorder="1" applyAlignment="1">
      <alignment horizontal="left"/>
    </xf>
    <xf numFmtId="188" fontId="17" fillId="3" borderId="1" xfId="10" applyNumberFormat="1" applyFont="1" applyFill="1" applyBorder="1" applyAlignment="1">
      <alignment horizontal="right" vertical="top"/>
    </xf>
    <xf numFmtId="0" fontId="7" fillId="11" borderId="3" xfId="30" applyNumberFormat="1" applyFont="1" applyFill="1" applyBorder="1" applyAlignment="1">
      <alignment vertical="center" wrapText="1"/>
    </xf>
    <xf numFmtId="0" fontId="7" fillId="11" borderId="5" xfId="30" applyNumberFormat="1" applyFont="1" applyFill="1" applyBorder="1" applyAlignment="1">
      <alignment vertical="center" wrapText="1"/>
    </xf>
    <xf numFmtId="188" fontId="15" fillId="0" borderId="1" xfId="10" applyNumberFormat="1" applyFont="1" applyFill="1" applyBorder="1" applyAlignment="1">
      <alignment horizontal="right" vertical="top"/>
    </xf>
    <xf numFmtId="194" fontId="6" fillId="0" borderId="0" xfId="30" applyNumberFormat="1" applyFont="1"/>
    <xf numFmtId="169" fontId="6" fillId="0" borderId="36" xfId="30" applyNumberFormat="1" applyFont="1" applyBorder="1" applyAlignment="1"/>
    <xf numFmtId="166" fontId="13" fillId="3" borderId="0" xfId="32" applyFont="1" applyFill="1"/>
    <xf numFmtId="0" fontId="77" fillId="11" borderId="3" xfId="30" applyNumberFormat="1" applyFont="1" applyFill="1" applyBorder="1" applyAlignment="1">
      <alignment vertical="center" wrapText="1"/>
    </xf>
    <xf numFmtId="0" fontId="77" fillId="11" borderId="5" xfId="30" applyNumberFormat="1" applyFont="1" applyFill="1" applyBorder="1" applyAlignment="1">
      <alignment vertical="center" wrapText="1"/>
    </xf>
    <xf numFmtId="0" fontId="77" fillId="11" borderId="1" xfId="30" applyNumberFormat="1" applyFont="1" applyFill="1" applyBorder="1" applyAlignment="1">
      <alignment horizontal="center" vertical="center"/>
    </xf>
    <xf numFmtId="0" fontId="77" fillId="9" borderId="1" xfId="30" applyNumberFormat="1" applyFont="1" applyFill="1" applyBorder="1" applyAlignment="1">
      <alignment vertical="center"/>
    </xf>
    <xf numFmtId="188" fontId="9" fillId="3" borderId="1" xfId="10" applyNumberFormat="1" applyFont="1" applyFill="1" applyBorder="1" applyAlignment="1">
      <alignment horizontal="right" vertical="top"/>
    </xf>
    <xf numFmtId="188" fontId="9" fillId="0" borderId="1" xfId="10" applyNumberFormat="1" applyFont="1" applyFill="1" applyBorder="1" applyAlignment="1">
      <alignment horizontal="right" vertical="top"/>
    </xf>
    <xf numFmtId="188" fontId="1" fillId="0" borderId="0" xfId="30" applyNumberFormat="1"/>
    <xf numFmtId="0" fontId="1" fillId="0" borderId="0" xfId="30" applyNumberFormat="1"/>
    <xf numFmtId="171" fontId="10" fillId="4" borderId="1" xfId="30" applyNumberFormat="1" applyFont="1" applyFill="1" applyBorder="1" applyAlignment="1">
      <alignment horizontal="left"/>
    </xf>
    <xf numFmtId="188" fontId="10" fillId="3" borderId="1" xfId="10" applyNumberFormat="1" applyFont="1" applyFill="1" applyBorder="1" applyAlignment="1">
      <alignment horizontal="right" vertical="top"/>
    </xf>
    <xf numFmtId="166" fontId="39" fillId="0" borderId="0" xfId="30" applyFont="1"/>
    <xf numFmtId="2" fontId="11" fillId="0" borderId="0" xfId="30" applyNumberFormat="1" applyFont="1"/>
    <xf numFmtId="166" fontId="7" fillId="11" borderId="1" xfId="30" applyFont="1" applyFill="1" applyBorder="1" applyAlignment="1">
      <alignment horizontal="center" vertical="center" wrapText="1"/>
    </xf>
    <xf numFmtId="166" fontId="15" fillId="0" borderId="1" xfId="30" applyFont="1" applyFill="1" applyBorder="1" applyAlignment="1">
      <alignment horizontal="center" vertical="center" wrapText="1"/>
    </xf>
    <xf numFmtId="1" fontId="17" fillId="0" borderId="1" xfId="30" applyNumberFormat="1" applyFont="1" applyFill="1" applyBorder="1" applyAlignment="1">
      <alignment horizontal="center" vertical="center" wrapText="1"/>
    </xf>
    <xf numFmtId="166" fontId="17" fillId="0" borderId="1" xfId="30" applyFont="1" applyFill="1" applyBorder="1" applyAlignment="1">
      <alignment horizontal="left" vertical="top" wrapText="1"/>
    </xf>
    <xf numFmtId="190" fontId="40" fillId="0" borderId="1" xfId="1" applyNumberFormat="1" applyFont="1" applyFill="1" applyBorder="1" applyAlignment="1">
      <alignment horizontal="right"/>
    </xf>
    <xf numFmtId="190" fontId="17" fillId="0" borderId="1" xfId="1" applyNumberFormat="1" applyFont="1" applyFill="1" applyBorder="1" applyAlignment="1">
      <alignment horizontal="right"/>
    </xf>
    <xf numFmtId="190" fontId="17" fillId="0" borderId="8" xfId="1" applyNumberFormat="1" applyFont="1" applyFill="1" applyBorder="1" applyAlignment="1">
      <alignment horizontal="right" vertical="top"/>
    </xf>
    <xf numFmtId="190" fontId="17" fillId="0" borderId="1" xfId="1" applyNumberFormat="1" applyFont="1" applyFill="1" applyBorder="1" applyAlignment="1">
      <alignment horizontal="right" vertical="top"/>
    </xf>
    <xf numFmtId="166" fontId="17" fillId="0" borderId="1" xfId="30" applyFont="1" applyFill="1" applyBorder="1" applyAlignment="1">
      <alignment horizontal="center" vertical="center" wrapText="1"/>
    </xf>
    <xf numFmtId="166" fontId="15" fillId="0" borderId="1" xfId="30" applyFont="1" applyFill="1" applyBorder="1" applyAlignment="1">
      <alignment horizontal="left" vertical="top" wrapText="1"/>
    </xf>
    <xf numFmtId="190" fontId="6" fillId="0" borderId="1" xfId="1" applyNumberFormat="1" applyFont="1" applyFill="1" applyBorder="1" applyAlignment="1">
      <alignment horizontal="right"/>
    </xf>
    <xf numFmtId="190" fontId="15" fillId="0" borderId="1" xfId="1" applyNumberFormat="1" applyFont="1" applyFill="1" applyBorder="1" applyAlignment="1">
      <alignment horizontal="right"/>
    </xf>
    <xf numFmtId="190" fontId="17" fillId="3" borderId="1" xfId="1" applyNumberFormat="1" applyFont="1" applyFill="1" applyBorder="1" applyAlignment="1">
      <alignment horizontal="right" vertical="top"/>
    </xf>
    <xf numFmtId="190" fontId="40" fillId="0" borderId="1" xfId="1" quotePrefix="1" applyNumberFormat="1" applyFont="1" applyFill="1" applyBorder="1" applyAlignment="1">
      <alignment horizontal="right"/>
    </xf>
    <xf numFmtId="190" fontId="17" fillId="3" borderId="1" xfId="1" applyNumberFormat="1" applyFont="1" applyFill="1" applyBorder="1" applyAlignment="1">
      <alignment vertical="center"/>
    </xf>
    <xf numFmtId="190" fontId="40" fillId="0" borderId="1" xfId="1" applyNumberFormat="1" applyFont="1" applyFill="1" applyBorder="1" applyAlignment="1">
      <alignment vertical="center"/>
    </xf>
    <xf numFmtId="190" fontId="17" fillId="0" borderId="1" xfId="1" applyNumberFormat="1" applyFont="1" applyFill="1" applyBorder="1" applyAlignment="1">
      <alignment vertical="center"/>
    </xf>
    <xf numFmtId="190" fontId="15" fillId="3" borderId="1" xfId="1" applyNumberFormat="1" applyFont="1" applyFill="1" applyBorder="1" applyAlignment="1">
      <alignment horizontal="right" vertical="top"/>
    </xf>
    <xf numFmtId="190" fontId="6" fillId="0" borderId="1" xfId="1" applyNumberFormat="1" applyFont="1" applyFill="1" applyBorder="1" applyAlignment="1">
      <alignment horizontal="right" vertical="top"/>
    </xf>
    <xf numFmtId="166" fontId="15" fillId="0" borderId="1" xfId="30" applyFont="1" applyFill="1" applyBorder="1" applyAlignment="1">
      <alignment horizontal="center" vertical="top" wrapText="1"/>
    </xf>
    <xf numFmtId="166" fontId="31" fillId="0" borderId="1" xfId="30" applyFont="1" applyFill="1" applyBorder="1" applyAlignment="1">
      <alignment horizontal="left" vertical="top" wrapText="1"/>
    </xf>
    <xf numFmtId="165" fontId="17" fillId="3" borderId="1" xfId="1" applyNumberFormat="1" applyFont="1" applyFill="1" applyBorder="1" applyAlignment="1">
      <alignment horizontal="right" vertical="top"/>
    </xf>
    <xf numFmtId="166" fontId="4" fillId="0" borderId="0" xfId="30" applyFont="1" applyFill="1"/>
    <xf numFmtId="166" fontId="15" fillId="0" borderId="0" xfId="30" applyFont="1" applyFill="1" applyBorder="1" applyAlignment="1">
      <alignment horizontal="center" vertical="top" wrapText="1"/>
    </xf>
    <xf numFmtId="165" fontId="15" fillId="3" borderId="1" xfId="1" applyNumberFormat="1" applyFont="1" applyFill="1" applyBorder="1" applyAlignment="1">
      <alignment horizontal="right" vertical="top"/>
    </xf>
    <xf numFmtId="190" fontId="6" fillId="0" borderId="1" xfId="1" quotePrefix="1" applyNumberFormat="1" applyFont="1" applyFill="1" applyBorder="1" applyAlignment="1">
      <alignment horizontal="right"/>
    </xf>
    <xf numFmtId="166" fontId="6" fillId="0" borderId="0" xfId="30" applyFont="1" applyFill="1"/>
    <xf numFmtId="190" fontId="15" fillId="0" borderId="0" xfId="1" applyNumberFormat="1" applyFont="1" applyFill="1" applyBorder="1" applyAlignment="1">
      <alignment horizontal="right" vertical="top"/>
    </xf>
    <xf numFmtId="166" fontId="17" fillId="0" borderId="0" xfId="30" applyFont="1" applyFill="1"/>
    <xf numFmtId="166" fontId="40" fillId="0" borderId="0" xfId="30" applyFont="1" applyFill="1"/>
    <xf numFmtId="2" fontId="4" fillId="0" borderId="0" xfId="30" applyNumberFormat="1" applyFont="1"/>
    <xf numFmtId="166" fontId="4" fillId="6" borderId="0" xfId="30" applyFont="1" applyFill="1"/>
    <xf numFmtId="2" fontId="4" fillId="0" borderId="0" xfId="30" applyNumberFormat="1" applyFont="1" applyFill="1"/>
    <xf numFmtId="166" fontId="7" fillId="0" borderId="1" xfId="30" applyFont="1" applyFill="1" applyBorder="1" applyAlignment="1">
      <alignment horizontal="center" vertical="center" wrapText="1"/>
    </xf>
    <xf numFmtId="168" fontId="17" fillId="0" borderId="1" xfId="30" applyNumberFormat="1" applyFont="1" applyFill="1" applyBorder="1" applyAlignment="1">
      <alignment horizontal="center" vertical="top" wrapText="1"/>
    </xf>
    <xf numFmtId="2" fontId="40" fillId="0" borderId="1" xfId="1" applyNumberFormat="1" applyFont="1" applyFill="1" applyBorder="1" applyAlignment="1">
      <alignment horizontal="right"/>
    </xf>
    <xf numFmtId="190" fontId="4" fillId="0" borderId="1" xfId="1" applyNumberFormat="1" applyFont="1" applyFill="1" applyBorder="1" applyAlignment="1">
      <alignment horizontal="right"/>
    </xf>
    <xf numFmtId="165" fontId="40" fillId="0" borderId="1" xfId="1" applyNumberFormat="1" applyFont="1" applyFill="1" applyBorder="1" applyAlignment="1">
      <alignment horizontal="right"/>
    </xf>
    <xf numFmtId="1" fontId="4" fillId="0" borderId="1" xfId="30" applyNumberFormat="1" applyFont="1" applyFill="1" applyBorder="1"/>
    <xf numFmtId="190" fontId="15" fillId="0" borderId="1" xfId="1" applyNumberFormat="1" applyFont="1" applyFill="1" applyBorder="1" applyAlignment="1">
      <alignment horizontal="right" vertical="top"/>
    </xf>
    <xf numFmtId="166" fontId="82" fillId="0" borderId="0" xfId="30" applyFont="1" applyFill="1"/>
    <xf numFmtId="168" fontId="17" fillId="0" borderId="1" xfId="30" applyNumberFormat="1" applyFont="1" applyBorder="1" applyAlignment="1">
      <alignment horizontal="center" vertical="top" wrapText="1"/>
    </xf>
    <xf numFmtId="166" fontId="52" fillId="0" borderId="48" xfId="30" applyFont="1" applyBorder="1" applyAlignment="1">
      <alignment horizontal="left" vertical="top"/>
    </xf>
    <xf numFmtId="2" fontId="17" fillId="3" borderId="1" xfId="1" applyNumberFormat="1" applyFont="1" applyFill="1" applyBorder="1" applyAlignment="1">
      <alignment horizontal="right" vertical="top"/>
    </xf>
    <xf numFmtId="190" fontId="17" fillId="0" borderId="1" xfId="30" applyNumberFormat="1" applyFont="1" applyBorder="1" applyAlignment="1">
      <alignment horizontal="center" vertical="top" wrapText="1"/>
    </xf>
    <xf numFmtId="190" fontId="15" fillId="0" borderId="1" xfId="14" applyNumberFormat="1" applyFont="1" applyFill="1" applyBorder="1" applyAlignment="1" applyProtection="1"/>
    <xf numFmtId="2" fontId="8" fillId="0" borderId="0" xfId="32" applyNumberFormat="1" applyFont="1"/>
    <xf numFmtId="167" fontId="15" fillId="0" borderId="1" xfId="11" applyNumberFormat="1" applyFont="1" applyFill="1" applyBorder="1" applyAlignment="1">
      <alignment horizontal="right" vertical="center"/>
    </xf>
    <xf numFmtId="181" fontId="11" fillId="0" borderId="4" xfId="29" applyNumberFormat="1" applyFont="1" applyFill="1" applyBorder="1" applyAlignment="1">
      <alignment horizontal="right" wrapText="1"/>
    </xf>
    <xf numFmtId="181" fontId="11" fillId="0" borderId="3" xfId="29" applyNumberFormat="1" applyFont="1" applyFill="1" applyBorder="1" applyAlignment="1">
      <alignment horizontal="right" wrapText="1"/>
    </xf>
    <xf numFmtId="181" fontId="17" fillId="0" borderId="1" xfId="7" applyNumberFormat="1" applyFont="1" applyFill="1" applyBorder="1" applyAlignment="1">
      <alignment horizontal="right" vertical="center" wrapText="1"/>
    </xf>
    <xf numFmtId="166" fontId="15" fillId="0" borderId="1" xfId="4" applyFont="1" applyFill="1" applyBorder="1" applyAlignment="1">
      <alignment horizontal="center" vertical="center" wrapText="1"/>
    </xf>
    <xf numFmtId="166" fontId="13" fillId="0" borderId="0" xfId="3" applyNumberFormat="1" applyFont="1" applyFill="1" applyBorder="1" applyAlignment="1">
      <alignment horizontal="left" vertical="center"/>
    </xf>
    <xf numFmtId="166" fontId="13" fillId="0" borderId="0" xfId="3" applyNumberFormat="1" applyFont="1" applyFill="1" applyBorder="1" applyAlignment="1">
      <alignment horizontal="left" wrapText="1"/>
    </xf>
    <xf numFmtId="0" fontId="15" fillId="3" borderId="0" xfId="30" applyNumberFormat="1" applyFont="1" applyFill="1" applyBorder="1" applyAlignment="1">
      <alignment horizontal="left" wrapText="1"/>
    </xf>
    <xf numFmtId="166" fontId="13" fillId="2" borderId="1" xfId="4" applyFont="1" applyFill="1" applyBorder="1" applyAlignment="1">
      <alignment horizontal="center" vertical="center" wrapText="1"/>
    </xf>
    <xf numFmtId="167" fontId="13" fillId="3" borderId="1" xfId="7" applyNumberFormat="1" applyFont="1" applyFill="1" applyBorder="1" applyAlignment="1">
      <alignment horizontal="right" vertical="center"/>
    </xf>
    <xf numFmtId="188" fontId="14" fillId="0" borderId="1" xfId="7" applyNumberFormat="1" applyFont="1" applyFill="1" applyBorder="1" applyAlignment="1">
      <alignment horizontal="right" vertical="center"/>
    </xf>
    <xf numFmtId="166" fontId="9" fillId="0" borderId="2" xfId="4" applyFont="1" applyBorder="1" applyAlignment="1">
      <alignment horizontal="left" vertical="center"/>
    </xf>
    <xf numFmtId="166" fontId="15" fillId="0" borderId="1" xfId="4" applyFont="1" applyFill="1" applyBorder="1" applyAlignment="1">
      <alignment horizontal="center" vertical="center" wrapText="1"/>
    </xf>
    <xf numFmtId="166" fontId="15" fillId="0" borderId="0" xfId="7" applyFont="1" applyBorder="1" applyAlignment="1">
      <alignment horizontal="left" vertical="top" wrapText="1"/>
    </xf>
    <xf numFmtId="166" fontId="9" fillId="0" borderId="0" xfId="4" applyFont="1" applyAlignment="1">
      <alignment horizontal="left"/>
    </xf>
    <xf numFmtId="14" fontId="15" fillId="0" borderId="1" xfId="4" applyNumberFormat="1" applyFont="1" applyFill="1" applyBorder="1" applyAlignment="1">
      <alignment horizontal="center" vertical="center" wrapText="1"/>
    </xf>
    <xf numFmtId="166" fontId="15" fillId="0" borderId="0" xfId="3" applyNumberFormat="1" applyFont="1" applyFill="1" applyBorder="1" applyAlignment="1">
      <alignment horizontal="left"/>
    </xf>
    <xf numFmtId="166" fontId="23" fillId="0" borderId="0" xfId="7" applyFont="1" applyFill="1" applyAlignment="1">
      <alignment horizontal="left" vertical="top" wrapText="1"/>
    </xf>
    <xf numFmtId="166" fontId="19" fillId="0" borderId="0" xfId="4" applyFont="1" applyAlignment="1">
      <alignment horizontal="left" vertical="center"/>
    </xf>
    <xf numFmtId="166" fontId="15" fillId="2" borderId="3" xfId="4" applyFont="1" applyFill="1" applyBorder="1" applyAlignment="1">
      <alignment horizontal="center" vertical="center" wrapText="1"/>
    </xf>
    <xf numFmtId="166" fontId="15" fillId="2" borderId="4" xfId="4" applyFont="1" applyFill="1" applyBorder="1" applyAlignment="1">
      <alignment horizontal="center" vertical="center" wrapText="1"/>
    </xf>
    <xf numFmtId="166" fontId="15" fillId="2" borderId="5" xfId="4" applyFont="1" applyFill="1" applyBorder="1" applyAlignment="1">
      <alignment horizontal="center" vertical="center" wrapText="1"/>
    </xf>
    <xf numFmtId="166" fontId="15" fillId="2" borderId="1" xfId="4" applyFont="1" applyFill="1" applyBorder="1" applyAlignment="1">
      <alignment horizontal="center" vertical="top"/>
    </xf>
    <xf numFmtId="166" fontId="15" fillId="2" borderId="6" xfId="4" applyFont="1" applyFill="1" applyBorder="1" applyAlignment="1">
      <alignment horizontal="center" vertical="center"/>
    </xf>
    <xf numFmtId="166" fontId="15" fillId="2" borderId="7" xfId="4" applyFont="1" applyFill="1" applyBorder="1" applyAlignment="1">
      <alignment horizontal="center" vertical="center"/>
    </xf>
    <xf numFmtId="166" fontId="15" fillId="2" borderId="8" xfId="4" applyFont="1" applyFill="1" applyBorder="1" applyAlignment="1">
      <alignment horizontal="center" vertical="center"/>
    </xf>
    <xf numFmtId="166" fontId="15" fillId="2" borderId="1" xfId="4" applyFont="1" applyFill="1" applyBorder="1" applyAlignment="1">
      <alignment horizontal="center" vertical="center" wrapText="1"/>
    </xf>
    <xf numFmtId="166" fontId="15" fillId="2" borderId="1" xfId="4" applyFont="1" applyFill="1" applyBorder="1" applyAlignment="1">
      <alignment horizontal="center" vertical="center"/>
    </xf>
    <xf numFmtId="166" fontId="15" fillId="2" borderId="6" xfId="4" applyFont="1" applyFill="1" applyBorder="1" applyAlignment="1">
      <alignment horizontal="center" vertical="center" wrapText="1"/>
    </xf>
    <xf numFmtId="166" fontId="15" fillId="2" borderId="3" xfId="8" applyFont="1" applyFill="1" applyBorder="1" applyAlignment="1">
      <alignment horizontal="center" vertical="center" wrapText="1"/>
    </xf>
    <xf numFmtId="166" fontId="15" fillId="2" borderId="5" xfId="8" applyFont="1" applyFill="1" applyBorder="1" applyAlignment="1">
      <alignment horizontal="center" vertical="center" wrapText="1"/>
    </xf>
    <xf numFmtId="0" fontId="13" fillId="0" borderId="0" xfId="4" applyNumberFormat="1" applyFont="1" applyFill="1" applyBorder="1" applyAlignment="1">
      <alignment horizontal="left" vertical="top" wrapText="1"/>
    </xf>
    <xf numFmtId="166" fontId="13" fillId="0" borderId="0" xfId="3" applyNumberFormat="1" applyFont="1" applyFill="1" applyBorder="1" applyAlignment="1">
      <alignment horizontal="left"/>
    </xf>
    <xf numFmtId="166" fontId="15" fillId="0" borderId="1" xfId="4" applyFont="1" applyFill="1" applyBorder="1" applyAlignment="1">
      <alignment horizontal="center" vertical="center"/>
    </xf>
    <xf numFmtId="0" fontId="13" fillId="0" borderId="0" xfId="4" applyNumberFormat="1" applyFont="1" applyFill="1" applyBorder="1" applyAlignment="1">
      <alignment horizontal="left" vertical="center" wrapText="1"/>
    </xf>
    <xf numFmtId="166" fontId="19" fillId="0" borderId="2" xfId="4" applyFont="1" applyFill="1" applyBorder="1" applyAlignment="1">
      <alignment horizontal="left"/>
    </xf>
    <xf numFmtId="2" fontId="15" fillId="0" borderId="1" xfId="4" applyNumberFormat="1" applyFont="1" applyFill="1" applyBorder="1" applyAlignment="1">
      <alignment horizontal="center" vertical="center" wrapText="1"/>
    </xf>
    <xf numFmtId="171" fontId="13" fillId="0" borderId="0" xfId="3" applyNumberFormat="1" applyFont="1" applyFill="1" applyBorder="1" applyAlignment="1">
      <alignment horizontal="left" wrapText="1"/>
    </xf>
    <xf numFmtId="166" fontId="19" fillId="0" borderId="2" xfId="4" applyFont="1" applyFill="1" applyBorder="1" applyAlignment="1">
      <alignment horizontal="left" vertical="top" wrapText="1"/>
    </xf>
    <xf numFmtId="166" fontId="15" fillId="0" borderId="3" xfId="4" applyFont="1" applyFill="1" applyBorder="1" applyAlignment="1">
      <alignment horizontal="center" vertical="center"/>
    </xf>
    <xf numFmtId="166" fontId="15" fillId="0" borderId="5" xfId="4" applyFont="1" applyFill="1" applyBorder="1" applyAlignment="1">
      <alignment horizontal="center" vertical="center"/>
    </xf>
    <xf numFmtId="166" fontId="15" fillId="0" borderId="6" xfId="4" applyFont="1" applyFill="1" applyBorder="1" applyAlignment="1">
      <alignment horizontal="center" vertical="center"/>
    </xf>
    <xf numFmtId="166" fontId="15" fillId="0" borderId="8" xfId="4" applyFont="1" applyFill="1" applyBorder="1" applyAlignment="1">
      <alignment horizontal="center" vertical="center"/>
    </xf>
    <xf numFmtId="171" fontId="15" fillId="0" borderId="6" xfId="4" quotePrefix="1" applyNumberFormat="1" applyFont="1" applyFill="1" applyBorder="1" applyAlignment="1">
      <alignment horizontal="center" vertical="center"/>
    </xf>
    <xf numFmtId="171" fontId="15" fillId="0" borderId="8" xfId="4" quotePrefix="1" applyNumberFormat="1" applyFont="1" applyFill="1" applyBorder="1" applyAlignment="1">
      <alignment horizontal="center" vertical="center"/>
    </xf>
    <xf numFmtId="166" fontId="15" fillId="0" borderId="1" xfId="4" applyFont="1" applyFill="1" applyBorder="1" applyAlignment="1">
      <alignment horizontal="center" vertical="top"/>
    </xf>
    <xf numFmtId="166" fontId="19" fillId="0" borderId="0" xfId="4" applyFont="1" applyFill="1" applyAlignment="1">
      <alignment horizontal="left"/>
    </xf>
    <xf numFmtId="166" fontId="15" fillId="0" borderId="3" xfId="4" applyFont="1" applyFill="1" applyBorder="1" applyAlignment="1">
      <alignment horizontal="center" vertical="center" wrapText="1"/>
    </xf>
    <xf numFmtId="166" fontId="15" fillId="0" borderId="4" xfId="4" applyFont="1" applyFill="1" applyBorder="1" applyAlignment="1">
      <alignment horizontal="center" vertical="center" wrapText="1"/>
    </xf>
    <xf numFmtId="166" fontId="15" fillId="0" borderId="5" xfId="4" applyFont="1" applyFill="1" applyBorder="1" applyAlignment="1">
      <alignment horizontal="center" vertical="center" wrapText="1"/>
    </xf>
    <xf numFmtId="166" fontId="15" fillId="0" borderId="10" xfId="4" applyFont="1" applyFill="1" applyBorder="1" applyAlignment="1">
      <alignment horizontal="center" vertical="center"/>
    </xf>
    <xf numFmtId="166" fontId="15" fillId="0" borderId="11" xfId="4" applyFont="1" applyFill="1" applyBorder="1" applyAlignment="1">
      <alignment horizontal="center" vertical="center"/>
    </xf>
    <xf numFmtId="166" fontId="15" fillId="0" borderId="12" xfId="4" applyFont="1" applyFill="1" applyBorder="1" applyAlignment="1">
      <alignment horizontal="center" vertical="center"/>
    </xf>
    <xf numFmtId="166" fontId="15" fillId="0" borderId="13" xfId="4" applyFont="1" applyFill="1" applyBorder="1" applyAlignment="1">
      <alignment horizontal="center" vertical="center"/>
    </xf>
    <xf numFmtId="166" fontId="15" fillId="0" borderId="6" xfId="4" applyFont="1" applyFill="1" applyBorder="1" applyAlignment="1">
      <alignment horizontal="center" vertical="center" wrapText="1"/>
    </xf>
    <xf numFmtId="166" fontId="15" fillId="0" borderId="7" xfId="4" applyFont="1" applyFill="1" applyBorder="1" applyAlignment="1">
      <alignment horizontal="center" vertical="center" wrapText="1"/>
    </xf>
    <xf numFmtId="166" fontId="15" fillId="0" borderId="8" xfId="4" applyFont="1" applyFill="1" applyBorder="1" applyAlignment="1">
      <alignment horizontal="center" vertical="center" wrapText="1"/>
    </xf>
    <xf numFmtId="166" fontId="13" fillId="0" borderId="0" xfId="3" applyNumberFormat="1" applyFont="1" applyFill="1" applyBorder="1" applyAlignment="1">
      <alignment horizontal="left" vertical="center"/>
    </xf>
    <xf numFmtId="166" fontId="13" fillId="0" borderId="0" xfId="3" applyNumberFormat="1" applyFont="1" applyFill="1" applyBorder="1" applyAlignment="1">
      <alignment horizontal="left" vertical="center" wrapText="1"/>
    </xf>
    <xf numFmtId="166" fontId="15" fillId="0" borderId="6" xfId="4" applyFont="1" applyFill="1" applyBorder="1" applyAlignment="1">
      <alignment horizontal="center" vertical="top"/>
    </xf>
    <xf numFmtId="166" fontId="15" fillId="0" borderId="8" xfId="4" applyFont="1" applyFill="1" applyBorder="1" applyAlignment="1">
      <alignment horizontal="center" vertical="top"/>
    </xf>
    <xf numFmtId="166" fontId="15" fillId="0" borderId="6" xfId="4" applyFont="1" applyFill="1" applyBorder="1" applyAlignment="1">
      <alignment horizontal="center" vertical="top" wrapText="1"/>
    </xf>
    <xf numFmtId="166" fontId="15" fillId="0" borderId="8" xfId="4" applyFont="1" applyFill="1" applyBorder="1" applyAlignment="1">
      <alignment horizontal="center" vertical="top" wrapText="1"/>
    </xf>
    <xf numFmtId="166" fontId="13" fillId="0" borderId="0" xfId="8" applyFont="1" applyFill="1" applyAlignment="1">
      <alignment horizontal="left" vertical="center"/>
    </xf>
    <xf numFmtId="166" fontId="15" fillId="2" borderId="1" xfId="8" applyFont="1" applyFill="1" applyBorder="1" applyAlignment="1">
      <alignment horizontal="center" vertical="center"/>
    </xf>
    <xf numFmtId="166" fontId="15" fillId="2" borderId="6" xfId="8" applyFont="1" applyFill="1" applyBorder="1" applyAlignment="1">
      <alignment horizontal="center" vertical="center"/>
    </xf>
    <xf numFmtId="166" fontId="15" fillId="2" borderId="8" xfId="8" applyFont="1" applyFill="1" applyBorder="1" applyAlignment="1">
      <alignment horizontal="center" vertical="center"/>
    </xf>
    <xf numFmtId="17" fontId="13" fillId="0" borderId="0" xfId="7" applyNumberFormat="1" applyFont="1" applyFill="1" applyBorder="1" applyAlignment="1">
      <alignment horizontal="left" vertical="center" wrapText="1"/>
    </xf>
    <xf numFmtId="166" fontId="13" fillId="0" borderId="0" xfId="8" applyFont="1" applyFill="1" applyAlignment="1">
      <alignment horizontal="left"/>
    </xf>
    <xf numFmtId="166" fontId="19" fillId="3" borderId="0" xfId="9" applyFont="1" applyFill="1" applyAlignment="1">
      <alignment horizontal="left"/>
    </xf>
    <xf numFmtId="166" fontId="15" fillId="2" borderId="3" xfId="3" applyNumberFormat="1" applyFont="1" applyFill="1" applyBorder="1" applyAlignment="1">
      <alignment horizontal="center" vertical="center" wrapText="1"/>
    </xf>
    <xf numFmtId="166" fontId="15" fillId="2" borderId="5" xfId="3" applyNumberFormat="1" applyFont="1" applyFill="1" applyBorder="1" applyAlignment="1">
      <alignment horizontal="center" vertical="center" wrapText="1"/>
    </xf>
    <xf numFmtId="166" fontId="15" fillId="2" borderId="1" xfId="3" applyNumberFormat="1" applyFont="1" applyFill="1" applyBorder="1" applyAlignment="1">
      <alignment horizontal="center" vertical="center"/>
    </xf>
    <xf numFmtId="166" fontId="6" fillId="2" borderId="1" xfId="3" applyNumberFormat="1" applyFont="1" applyFill="1" applyBorder="1" applyAlignment="1">
      <alignment horizontal="center" vertical="center"/>
    </xf>
    <xf numFmtId="166" fontId="15" fillId="0" borderId="0" xfId="7" applyFont="1" applyFill="1" applyAlignment="1">
      <alignment horizontal="left" wrapText="1"/>
    </xf>
    <xf numFmtId="166" fontId="35" fillId="0" borderId="2" xfId="3" applyFont="1" applyBorder="1" applyAlignment="1">
      <alignment horizontal="left" wrapText="1"/>
    </xf>
    <xf numFmtId="173" fontId="7" fillId="2" borderId="3" xfId="3" applyNumberFormat="1" applyFont="1" applyFill="1" applyBorder="1" applyAlignment="1">
      <alignment horizontal="center" vertical="center" wrapText="1"/>
    </xf>
    <xf numFmtId="173" fontId="7" fillId="2" borderId="5" xfId="3" applyNumberFormat="1" applyFont="1" applyFill="1" applyBorder="1" applyAlignment="1">
      <alignment horizontal="center" vertical="center" wrapText="1"/>
    </xf>
    <xf numFmtId="173" fontId="7" fillId="2" borderId="1" xfId="3" applyNumberFormat="1" applyFont="1" applyFill="1" applyBorder="1" applyAlignment="1">
      <alignment horizontal="center" wrapText="1"/>
    </xf>
    <xf numFmtId="166" fontId="15" fillId="2" borderId="1" xfId="6" applyFont="1" applyFill="1" applyBorder="1" applyAlignment="1">
      <alignment horizontal="center" vertical="center"/>
    </xf>
    <xf numFmtId="166" fontId="15" fillId="2" borderId="6" xfId="6" applyFont="1" applyFill="1" applyBorder="1" applyAlignment="1">
      <alignment horizontal="center" vertical="center" wrapText="1"/>
    </xf>
    <xf numFmtId="166" fontId="15" fillId="2" borderId="8" xfId="6" applyFont="1" applyFill="1" applyBorder="1" applyAlignment="1">
      <alignment horizontal="center" vertical="center" wrapText="1"/>
    </xf>
    <xf numFmtId="166" fontId="15" fillId="0" borderId="0" xfId="3" applyNumberFormat="1" applyFont="1" applyFill="1" applyBorder="1" applyAlignment="1">
      <alignment horizontal="left" vertical="center" wrapText="1"/>
    </xf>
    <xf numFmtId="166" fontId="15" fillId="2" borderId="14" xfId="4" applyFont="1" applyFill="1" applyBorder="1" applyAlignment="1">
      <alignment horizontal="justify" vertical="justify" wrapText="1"/>
    </xf>
    <xf numFmtId="166" fontId="1" fillId="0" borderId="15" xfId="3" applyBorder="1"/>
    <xf numFmtId="166" fontId="1" fillId="0" borderId="16" xfId="3" applyBorder="1"/>
    <xf numFmtId="166" fontId="15" fillId="2" borderId="10" xfId="4" applyFont="1" applyFill="1" applyBorder="1" applyAlignment="1">
      <alignment horizontal="center" vertical="center" wrapText="1"/>
    </xf>
    <xf numFmtId="166" fontId="15" fillId="2" borderId="11" xfId="4" applyFont="1" applyFill="1" applyBorder="1" applyAlignment="1">
      <alignment horizontal="center" vertical="center" wrapText="1"/>
    </xf>
    <xf numFmtId="166" fontId="15" fillId="2" borderId="12" xfId="4" applyFont="1" applyFill="1" applyBorder="1" applyAlignment="1">
      <alignment horizontal="center" vertical="center" wrapText="1"/>
    </xf>
    <xf numFmtId="166" fontId="15" fillId="2" borderId="13" xfId="4" applyFont="1" applyFill="1" applyBorder="1" applyAlignment="1">
      <alignment horizontal="center" vertical="center" wrapText="1"/>
    </xf>
    <xf numFmtId="166" fontId="15" fillId="2" borderId="10" xfId="4" applyFont="1" applyFill="1" applyBorder="1" applyAlignment="1">
      <alignment horizontal="center" vertical="center"/>
    </xf>
    <xf numFmtId="166" fontId="15" fillId="2" borderId="11" xfId="4" applyFont="1" applyFill="1" applyBorder="1" applyAlignment="1">
      <alignment horizontal="center" vertical="center"/>
    </xf>
    <xf numFmtId="166" fontId="15" fillId="2" borderId="12" xfId="4" applyFont="1" applyFill="1" applyBorder="1" applyAlignment="1">
      <alignment horizontal="center" vertical="center"/>
    </xf>
    <xf numFmtId="166" fontId="15" fillId="2" borderId="13" xfId="4" applyFont="1" applyFill="1" applyBorder="1" applyAlignment="1">
      <alignment horizontal="center" vertical="center"/>
    </xf>
    <xf numFmtId="166" fontId="15" fillId="2" borderId="8" xfId="4" applyFont="1" applyFill="1" applyBorder="1" applyAlignment="1">
      <alignment horizontal="center" vertical="center" wrapText="1"/>
    </xf>
    <xf numFmtId="166" fontId="15" fillId="0" borderId="0" xfId="4" applyFont="1" applyBorder="1" applyAlignment="1">
      <alignment horizontal="left" vertical="center"/>
    </xf>
    <xf numFmtId="166" fontId="19" fillId="0" borderId="0" xfId="4" applyFont="1" applyAlignment="1">
      <alignment horizontal="left"/>
    </xf>
    <xf numFmtId="166" fontId="15" fillId="2" borderId="14" xfId="4" applyFont="1" applyFill="1" applyBorder="1" applyAlignment="1">
      <alignment horizontal="center" vertical="justify" wrapText="1" readingOrder="1"/>
    </xf>
    <xf numFmtId="166" fontId="19" fillId="0" borderId="0" xfId="6" applyFont="1" applyFill="1" applyBorder="1" applyAlignment="1">
      <alignment horizontal="left" wrapText="1"/>
    </xf>
    <xf numFmtId="166" fontId="13" fillId="0" borderId="0" xfId="3" applyNumberFormat="1" applyFont="1" applyFill="1" applyBorder="1" applyAlignment="1">
      <alignment horizontal="left" wrapText="1"/>
    </xf>
    <xf numFmtId="166" fontId="15" fillId="0" borderId="0" xfId="6" applyFont="1" applyFill="1" applyBorder="1" applyAlignment="1">
      <alignment horizontal="left"/>
    </xf>
    <xf numFmtId="166" fontId="15" fillId="3" borderId="0" xfId="3" applyNumberFormat="1" applyFont="1" applyFill="1" applyBorder="1" applyAlignment="1">
      <alignment horizontal="left"/>
    </xf>
    <xf numFmtId="166" fontId="19" fillId="0" borderId="0" xfId="14" applyFont="1" applyBorder="1" applyAlignment="1">
      <alignment horizontal="left" vertical="top"/>
    </xf>
    <xf numFmtId="166" fontId="18" fillId="0" borderId="0" xfId="14" applyFont="1" applyBorder="1" applyAlignment="1">
      <alignment horizontal="left" vertical="top"/>
    </xf>
    <xf numFmtId="166" fontId="15" fillId="2" borderId="3" xfId="14" applyFont="1" applyFill="1" applyBorder="1" applyAlignment="1">
      <alignment horizontal="left" vertical="top" wrapText="1"/>
    </xf>
    <xf numFmtId="166" fontId="15" fillId="2" borderId="5" xfId="14" applyFont="1" applyFill="1" applyBorder="1" applyAlignment="1">
      <alignment horizontal="left" vertical="top" wrapText="1"/>
    </xf>
    <xf numFmtId="166" fontId="15" fillId="2" borderId="3" xfId="3" applyFont="1" applyFill="1" applyBorder="1" applyAlignment="1">
      <alignment horizontal="center" vertical="top" wrapText="1"/>
    </xf>
    <xf numFmtId="166" fontId="15" fillId="2" borderId="5" xfId="3" applyFont="1" applyFill="1" applyBorder="1" applyAlignment="1">
      <alignment horizontal="center" vertical="top" wrapText="1"/>
    </xf>
    <xf numFmtId="3" fontId="15" fillId="2" borderId="3" xfId="3" applyNumberFormat="1" applyFont="1" applyFill="1" applyBorder="1" applyAlignment="1">
      <alignment horizontal="center" vertical="top" wrapText="1"/>
    </xf>
    <xf numFmtId="3" fontId="15" fillId="2" borderId="5" xfId="3" applyNumberFormat="1" applyFont="1" applyFill="1" applyBorder="1" applyAlignment="1">
      <alignment horizontal="center" vertical="top" wrapText="1"/>
    </xf>
    <xf numFmtId="176" fontId="15" fillId="2" borderId="1" xfId="14" applyNumberFormat="1" applyFont="1" applyFill="1" applyBorder="1" applyAlignment="1">
      <alignment horizontal="center" vertical="top" wrapText="1"/>
    </xf>
    <xf numFmtId="3" fontId="15" fillId="2" borderId="1" xfId="14" applyNumberFormat="1" applyFont="1" applyFill="1" applyBorder="1" applyAlignment="1">
      <alignment horizontal="center" vertical="top" wrapText="1"/>
    </xf>
    <xf numFmtId="166" fontId="15" fillId="2" borderId="6" xfId="14" applyFont="1" applyFill="1" applyBorder="1" applyAlignment="1">
      <alignment horizontal="center" vertical="center" wrapText="1"/>
    </xf>
    <xf numFmtId="166" fontId="15" fillId="2" borderId="7" xfId="14" applyFont="1" applyFill="1" applyBorder="1" applyAlignment="1">
      <alignment horizontal="center" vertical="center" wrapText="1"/>
    </xf>
    <xf numFmtId="166" fontId="15" fillId="2" borderId="8" xfId="14" applyFont="1" applyFill="1" applyBorder="1" applyAlignment="1">
      <alignment horizontal="center" vertical="center" wrapText="1"/>
    </xf>
    <xf numFmtId="166" fontId="15" fillId="2" borderId="6" xfId="16" applyFont="1" applyFill="1" applyBorder="1" applyAlignment="1">
      <alignment horizontal="center" vertical="center" wrapText="1"/>
    </xf>
    <xf numFmtId="166" fontId="15" fillId="2" borderId="7" xfId="16" applyFont="1" applyFill="1" applyBorder="1" applyAlignment="1">
      <alignment horizontal="center" vertical="center" wrapText="1"/>
    </xf>
    <xf numFmtId="166" fontId="15" fillId="2" borderId="8" xfId="16" applyFont="1" applyFill="1" applyBorder="1" applyAlignment="1">
      <alignment horizontal="center" vertical="center" wrapText="1"/>
    </xf>
    <xf numFmtId="166" fontId="19" fillId="0" borderId="0" xfId="16" applyFont="1" applyFill="1" applyBorder="1" applyAlignment="1">
      <alignment horizontal="left" vertical="top"/>
    </xf>
    <xf numFmtId="166" fontId="18" fillId="0" borderId="0" xfId="16" applyFont="1" applyFill="1" applyBorder="1" applyAlignment="1">
      <alignment horizontal="left" vertical="top"/>
    </xf>
    <xf numFmtId="166" fontId="15" fillId="2" borderId="3" xfId="16" applyFont="1" applyFill="1" applyBorder="1" applyAlignment="1">
      <alignment horizontal="center" vertical="center" wrapText="1"/>
    </xf>
    <xf numFmtId="166" fontId="17" fillId="2" borderId="4" xfId="16" applyFont="1" applyFill="1" applyBorder="1" applyAlignment="1">
      <alignment horizontal="center" vertical="center"/>
    </xf>
    <xf numFmtId="3" fontId="15" fillId="2" borderId="3" xfId="16" applyNumberFormat="1" applyFont="1" applyFill="1" applyBorder="1" applyAlignment="1">
      <alignment horizontal="center" vertical="center" wrapText="1"/>
    </xf>
    <xf numFmtId="176" fontId="15" fillId="2" borderId="3" xfId="16" applyNumberFormat="1" applyFont="1" applyFill="1" applyBorder="1" applyAlignment="1">
      <alignment horizontal="center" vertical="center" wrapText="1"/>
    </xf>
    <xf numFmtId="166" fontId="13" fillId="0" borderId="0" xfId="6" applyFont="1" applyFill="1" applyBorder="1" applyAlignment="1">
      <alignment horizontal="left" vertical="top" wrapText="1"/>
    </xf>
    <xf numFmtId="166" fontId="13" fillId="0" borderId="0" xfId="6" applyFont="1" applyFill="1" applyAlignment="1">
      <alignment horizontal="left" vertical="center" wrapText="1"/>
    </xf>
    <xf numFmtId="166" fontId="19" fillId="0" borderId="2" xfId="18" applyFont="1" applyFill="1" applyBorder="1" applyAlignment="1">
      <alignment horizontal="left" vertical="center" wrapText="1"/>
    </xf>
    <xf numFmtId="166" fontId="15" fillId="2" borderId="3" xfId="18" applyFont="1" applyFill="1" applyBorder="1" applyAlignment="1">
      <alignment horizontal="center" vertical="center" wrapText="1"/>
    </xf>
    <xf numFmtId="166" fontId="2" fillId="2" borderId="5" xfId="3" applyFont="1" applyFill="1" applyBorder="1" applyAlignment="1">
      <alignment horizontal="center" vertical="center" wrapText="1"/>
    </xf>
    <xf numFmtId="166" fontId="15" fillId="2" borderId="7" xfId="18" applyFont="1" applyFill="1" applyBorder="1" applyAlignment="1">
      <alignment horizontal="center" vertical="center"/>
    </xf>
    <xf numFmtId="166" fontId="15" fillId="2" borderId="8" xfId="18" applyFont="1" applyFill="1" applyBorder="1" applyAlignment="1">
      <alignment horizontal="center" vertical="center"/>
    </xf>
    <xf numFmtId="166" fontId="15" fillId="2" borderId="12" xfId="18" applyFont="1" applyFill="1" applyBorder="1" applyAlignment="1">
      <alignment horizontal="center" vertical="center"/>
    </xf>
    <xf numFmtId="166" fontId="15" fillId="2" borderId="2" xfId="18" applyFont="1" applyFill="1" applyBorder="1" applyAlignment="1">
      <alignment horizontal="center" vertical="center"/>
    </xf>
    <xf numFmtId="0" fontId="39" fillId="5" borderId="3" xfId="30" applyNumberFormat="1" applyFont="1" applyFill="1" applyBorder="1" applyAlignment="1">
      <alignment horizontal="center" vertical="center" wrapText="1"/>
    </xf>
    <xf numFmtId="0" fontId="39" fillId="5" borderId="5" xfId="30" applyNumberFormat="1" applyFont="1" applyFill="1" applyBorder="1" applyAlignment="1">
      <alignment horizontal="center" vertical="center" wrapText="1"/>
    </xf>
    <xf numFmtId="0" fontId="39" fillId="5" borderId="6" xfId="3" applyNumberFormat="1" applyFont="1" applyFill="1" applyBorder="1" applyAlignment="1">
      <alignment horizontal="center" vertical="center"/>
    </xf>
    <xf numFmtId="0" fontId="39" fillId="5" borderId="7" xfId="3" applyNumberFormat="1" applyFont="1" applyFill="1" applyBorder="1" applyAlignment="1">
      <alignment horizontal="center" vertical="center"/>
    </xf>
    <xf numFmtId="0" fontId="39" fillId="5" borderId="8" xfId="3" applyNumberFormat="1" applyFont="1" applyFill="1" applyBorder="1" applyAlignment="1">
      <alignment horizontal="center" vertical="center"/>
    </xf>
    <xf numFmtId="0" fontId="39" fillId="5" borderId="6" xfId="30" applyNumberFormat="1" applyFont="1" applyFill="1" applyBorder="1" applyAlignment="1">
      <alignment horizontal="center" vertical="center"/>
    </xf>
    <xf numFmtId="0" fontId="39" fillId="5" borderId="7" xfId="30" applyNumberFormat="1" applyFont="1" applyFill="1" applyBorder="1" applyAlignment="1">
      <alignment horizontal="center" vertical="center"/>
    </xf>
    <xf numFmtId="0" fontId="39" fillId="5" borderId="8" xfId="30" applyNumberFormat="1" applyFont="1" applyFill="1" applyBorder="1" applyAlignment="1">
      <alignment horizontal="center" vertical="center"/>
    </xf>
    <xf numFmtId="166" fontId="13" fillId="0" borderId="0" xfId="31" applyFont="1" applyFill="1" applyAlignment="1">
      <alignment horizontal="left" vertical="top" wrapText="1"/>
    </xf>
    <xf numFmtId="166" fontId="19" fillId="0" borderId="0" xfId="31" applyFont="1" applyBorder="1" applyAlignment="1">
      <alignment horizontal="left" vertical="top"/>
    </xf>
    <xf numFmtId="166" fontId="18" fillId="0" borderId="0" xfId="31" applyFont="1" applyBorder="1" applyAlignment="1">
      <alignment horizontal="left" vertical="top"/>
    </xf>
    <xf numFmtId="0" fontId="41" fillId="0" borderId="0" xfId="30" applyNumberFormat="1" applyFont="1" applyFill="1" applyBorder="1" applyAlignment="1">
      <alignment horizontal="justify" vertical="top" wrapText="1"/>
    </xf>
    <xf numFmtId="166" fontId="19" fillId="0" borderId="0" xfId="33" applyFont="1" applyFill="1" applyBorder="1" applyAlignment="1">
      <alignment horizontal="left" vertical="top"/>
    </xf>
    <xf numFmtId="166" fontId="18" fillId="0" borderId="0" xfId="33" applyFont="1" applyFill="1" applyAlignment="1">
      <alignment vertical="top"/>
    </xf>
    <xf numFmtId="0" fontId="41" fillId="3" borderId="0" xfId="30" applyNumberFormat="1" applyFont="1" applyFill="1" applyBorder="1" applyAlignment="1">
      <alignment horizontal="justify" vertical="top" wrapText="1"/>
    </xf>
    <xf numFmtId="0" fontId="15" fillId="0" borderId="0" xfId="26" applyNumberFormat="1" applyFont="1" applyBorder="1" applyAlignment="1">
      <alignment horizontal="left" vertical="top" wrapText="1"/>
    </xf>
    <xf numFmtId="166" fontId="19" fillId="0" borderId="0" xfId="26" applyFont="1" applyBorder="1" applyAlignment="1">
      <alignment vertical="center"/>
    </xf>
    <xf numFmtId="166" fontId="15" fillId="2" borderId="3" xfId="26" applyFont="1" applyFill="1" applyBorder="1" applyAlignment="1">
      <alignment horizontal="center" vertical="center" wrapText="1"/>
    </xf>
    <xf numFmtId="166" fontId="15" fillId="2" borderId="5" xfId="26" applyFont="1" applyFill="1" applyBorder="1" applyAlignment="1">
      <alignment horizontal="center" vertical="center" wrapText="1"/>
    </xf>
    <xf numFmtId="166" fontId="15" fillId="2" borderId="6" xfId="26" applyFont="1" applyFill="1" applyBorder="1" applyAlignment="1">
      <alignment horizontal="center" vertical="center"/>
    </xf>
    <xf numFmtId="166" fontId="15" fillId="2" borderId="7" xfId="26" applyFont="1" applyFill="1" applyBorder="1" applyAlignment="1">
      <alignment horizontal="center" vertical="center"/>
    </xf>
    <xf numFmtId="166" fontId="15" fillId="2" borderId="8" xfId="26" applyFont="1" applyFill="1" applyBorder="1" applyAlignment="1">
      <alignment horizontal="center" vertical="center"/>
    </xf>
    <xf numFmtId="3" fontId="15" fillId="2" borderId="3" xfId="3" applyNumberFormat="1" applyFont="1" applyFill="1" applyBorder="1" applyAlignment="1">
      <alignment horizontal="center" vertical="center" wrapText="1"/>
    </xf>
    <xf numFmtId="3" fontId="15" fillId="2" borderId="5" xfId="3" applyNumberFormat="1" applyFont="1" applyFill="1" applyBorder="1" applyAlignment="1">
      <alignment horizontal="center" vertical="center" wrapText="1"/>
    </xf>
    <xf numFmtId="166" fontId="15" fillId="2" borderId="3" xfId="25" applyNumberFormat="1" applyFont="1" applyFill="1" applyBorder="1" applyAlignment="1">
      <alignment horizontal="center" vertical="center" wrapText="1"/>
    </xf>
    <xf numFmtId="166" fontId="15" fillId="2" borderId="5" xfId="25" applyNumberFormat="1" applyFont="1" applyFill="1" applyBorder="1" applyAlignment="1">
      <alignment horizontal="center" vertical="center" wrapText="1"/>
    </xf>
    <xf numFmtId="166" fontId="15" fillId="0" borderId="0" xfId="6" applyFont="1" applyBorder="1" applyAlignment="1">
      <alignment horizontal="left" wrapText="1"/>
    </xf>
    <xf numFmtId="166" fontId="15" fillId="0" borderId="0" xfId="6" applyFont="1" applyBorder="1" applyAlignment="1">
      <alignment horizontal="center" wrapText="1"/>
    </xf>
    <xf numFmtId="166" fontId="15" fillId="2" borderId="3" xfId="24" applyFont="1" applyFill="1" applyBorder="1" applyAlignment="1">
      <alignment horizontal="center" vertical="center" wrapText="1"/>
    </xf>
    <xf numFmtId="166" fontId="15" fillId="2" borderId="4" xfId="24" applyFont="1" applyFill="1" applyBorder="1" applyAlignment="1">
      <alignment horizontal="center" vertical="center" wrapText="1"/>
    </xf>
    <xf numFmtId="166" fontId="15" fillId="2" borderId="5" xfId="24" applyFont="1" applyFill="1" applyBorder="1" applyAlignment="1">
      <alignment horizontal="center" vertical="center" wrapText="1"/>
    </xf>
    <xf numFmtId="166" fontId="15" fillId="2" borderId="1" xfId="24" applyFont="1" applyFill="1" applyBorder="1" applyAlignment="1">
      <alignment horizontal="center"/>
    </xf>
    <xf numFmtId="166" fontId="23" fillId="0" borderId="0" xfId="28" applyFont="1" applyBorder="1" applyAlignment="1">
      <alignment vertical="top" wrapText="1"/>
    </xf>
    <xf numFmtId="166" fontId="13" fillId="3" borderId="0" xfId="0" applyNumberFormat="1" applyFont="1" applyFill="1" applyBorder="1" applyAlignment="1">
      <alignment horizontal="left" wrapText="1"/>
    </xf>
    <xf numFmtId="166" fontId="15" fillId="2" borderId="6" xfId="32" applyFont="1" applyFill="1" applyBorder="1" applyAlignment="1">
      <alignment horizontal="center" vertical="center"/>
    </xf>
    <xf numFmtId="166" fontId="15" fillId="2" borderId="7" xfId="32" applyFont="1" applyFill="1" applyBorder="1" applyAlignment="1">
      <alignment horizontal="center" vertical="center"/>
    </xf>
    <xf numFmtId="166" fontId="15" fillId="2" borderId="8" xfId="32" applyFont="1" applyFill="1" applyBorder="1" applyAlignment="1">
      <alignment horizontal="center" vertical="center"/>
    </xf>
    <xf numFmtId="166" fontId="15" fillId="11" borderId="1" xfId="32" applyFont="1" applyFill="1" applyBorder="1" applyAlignment="1">
      <alignment horizontal="center" vertical="center"/>
    </xf>
    <xf numFmtId="2" fontId="15" fillId="11" borderId="1" xfId="32" applyNumberFormat="1" applyFont="1" applyFill="1" applyBorder="1" applyAlignment="1">
      <alignment horizontal="center" vertical="center"/>
    </xf>
    <xf numFmtId="166" fontId="13" fillId="0" borderId="0" xfId="32" applyFont="1" applyFill="1" applyBorder="1" applyAlignment="1">
      <alignment horizontal="left" vertical="center" wrapText="1"/>
    </xf>
    <xf numFmtId="166" fontId="15" fillId="3" borderId="0" xfId="0" applyNumberFormat="1" applyFont="1" applyFill="1" applyBorder="1" applyAlignment="1">
      <alignment horizontal="left" wrapText="1"/>
    </xf>
    <xf numFmtId="166" fontId="15" fillId="2" borderId="1" xfId="32" applyFont="1" applyFill="1" applyBorder="1" applyAlignment="1">
      <alignment horizontal="center" vertical="center"/>
    </xf>
    <xf numFmtId="3" fontId="15" fillId="2" borderId="1" xfId="32" applyNumberFormat="1" applyFont="1" applyFill="1" applyBorder="1" applyAlignment="1">
      <alignment horizontal="center" vertical="center" wrapText="1"/>
    </xf>
    <xf numFmtId="3" fontId="17" fillId="2" borderId="1" xfId="32" applyNumberFormat="1" applyFont="1" applyFill="1" applyBorder="1" applyAlignment="1">
      <alignment vertical="center"/>
    </xf>
    <xf numFmtId="166" fontId="15" fillId="2" borderId="3" xfId="32" applyFont="1" applyFill="1" applyBorder="1" applyAlignment="1">
      <alignment horizontal="left" vertical="center" wrapText="1"/>
    </xf>
    <xf numFmtId="166" fontId="15" fillId="2" borderId="4" xfId="32" applyFont="1" applyFill="1" applyBorder="1" applyAlignment="1">
      <alignment horizontal="left" vertical="center" wrapText="1"/>
    </xf>
    <xf numFmtId="166" fontId="15" fillId="2" borderId="5" xfId="32" applyFont="1" applyFill="1" applyBorder="1" applyAlignment="1">
      <alignment horizontal="left" vertical="center" wrapText="1"/>
    </xf>
    <xf numFmtId="166" fontId="15" fillId="2" borderId="3" xfId="32" applyFont="1" applyFill="1" applyBorder="1" applyAlignment="1">
      <alignment horizontal="center" vertical="center" wrapText="1"/>
    </xf>
    <xf numFmtId="166" fontId="15" fillId="2" borderId="4" xfId="32" applyFont="1" applyFill="1" applyBorder="1" applyAlignment="1">
      <alignment horizontal="center" vertical="center" wrapText="1"/>
    </xf>
    <xf numFmtId="166" fontId="17" fillId="2" borderId="5" xfId="32" applyFont="1" applyFill="1" applyBorder="1" applyAlignment="1">
      <alignment vertical="center"/>
    </xf>
    <xf numFmtId="166" fontId="15" fillId="2" borderId="10" xfId="32" applyFont="1" applyFill="1" applyBorder="1" applyAlignment="1">
      <alignment horizontal="center" vertical="center"/>
    </xf>
    <xf numFmtId="166" fontId="17" fillId="2" borderId="11" xfId="32" applyFont="1" applyFill="1" applyBorder="1" applyAlignment="1">
      <alignment horizontal="center" vertical="center"/>
    </xf>
    <xf numFmtId="166" fontId="17" fillId="2" borderId="12" xfId="32" applyFont="1" applyFill="1" applyBorder="1" applyAlignment="1">
      <alignment horizontal="center" vertical="center"/>
    </xf>
    <xf numFmtId="166" fontId="17" fillId="2" borderId="13" xfId="32" applyFont="1" applyFill="1" applyBorder="1" applyAlignment="1">
      <alignment horizontal="center" vertical="center"/>
    </xf>
    <xf numFmtId="166" fontId="17" fillId="2" borderId="11" xfId="32" applyFont="1" applyFill="1" applyBorder="1" applyAlignment="1">
      <alignment vertical="center"/>
    </xf>
    <xf numFmtId="166" fontId="17" fillId="2" borderId="12" xfId="32" applyFont="1" applyFill="1" applyBorder="1" applyAlignment="1">
      <alignment vertical="center"/>
    </xf>
    <xf numFmtId="166" fontId="17" fillId="2" borderId="13" xfId="32" applyFont="1" applyFill="1" applyBorder="1" applyAlignment="1">
      <alignment vertical="center"/>
    </xf>
    <xf numFmtId="166" fontId="15" fillId="2" borderId="1" xfId="32" applyFont="1" applyFill="1" applyBorder="1" applyAlignment="1">
      <alignment horizontal="center" vertical="top"/>
    </xf>
    <xf numFmtId="3" fontId="15" fillId="2" borderId="1" xfId="32" applyNumberFormat="1" applyFont="1" applyFill="1" applyBorder="1" applyAlignment="1">
      <alignment horizontal="center" vertical="top" wrapText="1"/>
    </xf>
    <xf numFmtId="3" fontId="17" fillId="2" borderId="1" xfId="32" applyNumberFormat="1" applyFont="1" applyFill="1" applyBorder="1" applyAlignment="1">
      <alignment vertical="top"/>
    </xf>
    <xf numFmtId="166" fontId="15" fillId="2" borderId="6" xfId="32" applyFont="1" applyFill="1" applyBorder="1" applyAlignment="1">
      <alignment horizontal="center" vertical="top"/>
    </xf>
    <xf numFmtId="166" fontId="15" fillId="2" borderId="8" xfId="32" applyFont="1" applyFill="1" applyBorder="1" applyAlignment="1">
      <alignment horizontal="center" vertical="top"/>
    </xf>
    <xf numFmtId="166" fontId="19" fillId="0" borderId="0" xfId="32" applyFont="1" applyBorder="1" applyAlignment="1">
      <alignment horizontal="left" vertical="top"/>
    </xf>
    <xf numFmtId="166" fontId="15" fillId="2" borderId="10" xfId="32" applyFont="1" applyFill="1" applyBorder="1" applyAlignment="1">
      <alignment horizontal="center" vertical="top"/>
    </xf>
    <xf numFmtId="166" fontId="17" fillId="2" borderId="11" xfId="32" applyFont="1" applyFill="1" applyBorder="1" applyAlignment="1">
      <alignment horizontal="center" vertical="top"/>
    </xf>
    <xf numFmtId="166" fontId="17" fillId="2" borderId="12" xfId="32" applyFont="1" applyFill="1" applyBorder="1" applyAlignment="1">
      <alignment horizontal="center" vertical="top"/>
    </xf>
    <xf numFmtId="166" fontId="17" fillId="2" borderId="13" xfId="32" applyFont="1" applyFill="1" applyBorder="1" applyAlignment="1">
      <alignment horizontal="center" vertical="top"/>
    </xf>
    <xf numFmtId="166" fontId="17" fillId="2" borderId="11" xfId="32" applyFont="1" applyFill="1" applyBorder="1" applyAlignment="1">
      <alignment vertical="top"/>
    </xf>
    <xf numFmtId="166" fontId="17" fillId="2" borderId="12" xfId="32" applyFont="1" applyFill="1" applyBorder="1" applyAlignment="1">
      <alignment vertical="top"/>
    </xf>
    <xf numFmtId="166" fontId="17" fillId="2" borderId="13" xfId="32" applyFont="1" applyFill="1" applyBorder="1" applyAlignment="1">
      <alignment vertical="top"/>
    </xf>
    <xf numFmtId="166" fontId="15" fillId="2" borderId="7" xfId="32" applyFont="1" applyFill="1" applyBorder="1" applyAlignment="1">
      <alignment horizontal="center" vertical="top"/>
    </xf>
    <xf numFmtId="166" fontId="15" fillId="2" borderId="3" xfId="32" applyFont="1" applyFill="1" applyBorder="1" applyAlignment="1">
      <alignment horizontal="center" vertical="top" wrapText="1"/>
    </xf>
    <xf numFmtId="166" fontId="15" fillId="2" borderId="5" xfId="32" applyFont="1" applyFill="1" applyBorder="1" applyAlignment="1">
      <alignment horizontal="center" vertical="top" wrapText="1"/>
    </xf>
    <xf numFmtId="166" fontId="17" fillId="2" borderId="4" xfId="32" applyFont="1" applyFill="1" applyBorder="1" applyAlignment="1">
      <alignment horizontal="center" vertical="center"/>
    </xf>
    <xf numFmtId="166" fontId="17" fillId="2" borderId="5" xfId="32" applyFont="1" applyFill="1" applyBorder="1" applyAlignment="1">
      <alignment horizontal="center" vertical="center"/>
    </xf>
    <xf numFmtId="166" fontId="17" fillId="2" borderId="1" xfId="32" applyFont="1" applyFill="1" applyBorder="1" applyAlignment="1">
      <alignment horizontal="center" vertical="top"/>
    </xf>
    <xf numFmtId="166" fontId="15" fillId="2" borderId="3" xfId="32" applyFont="1" applyFill="1" applyBorder="1" applyAlignment="1">
      <alignment horizontal="center" vertical="center"/>
    </xf>
    <xf numFmtId="166" fontId="15" fillId="2" borderId="5" xfId="32" applyFont="1" applyFill="1" applyBorder="1" applyAlignment="1">
      <alignment horizontal="center" vertical="center"/>
    </xf>
    <xf numFmtId="166" fontId="15" fillId="2" borderId="1" xfId="32" applyFont="1" applyFill="1" applyBorder="1" applyAlignment="1">
      <alignment horizontal="center" vertical="top" wrapText="1"/>
    </xf>
    <xf numFmtId="0" fontId="6" fillId="2" borderId="3"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xf>
    <xf numFmtId="0" fontId="6" fillId="2" borderId="3" xfId="3" applyNumberFormat="1" applyFont="1" applyFill="1" applyBorder="1" applyAlignment="1">
      <alignment horizontal="center" vertical="center"/>
    </xf>
    <xf numFmtId="0" fontId="6" fillId="2" borderId="5" xfId="3" applyNumberFormat="1" applyFont="1" applyFill="1" applyBorder="1" applyAlignment="1">
      <alignment horizontal="center" vertical="center"/>
    </xf>
    <xf numFmtId="0" fontId="6" fillId="2" borderId="6" xfId="3" applyNumberFormat="1" applyFont="1" applyFill="1" applyBorder="1" applyAlignment="1">
      <alignment horizontal="center" wrapText="1"/>
    </xf>
    <xf numFmtId="0" fontId="6" fillId="2" borderId="7" xfId="3" applyNumberFormat="1" applyFont="1" applyFill="1" applyBorder="1" applyAlignment="1">
      <alignment horizontal="center" wrapText="1"/>
    </xf>
    <xf numFmtId="0" fontId="6" fillId="2" borderId="8" xfId="3" applyNumberFormat="1" applyFont="1" applyFill="1" applyBorder="1" applyAlignment="1">
      <alignment horizontal="center" wrapText="1"/>
    </xf>
    <xf numFmtId="0" fontId="39" fillId="2" borderId="6" xfId="3" applyNumberFormat="1" applyFont="1" applyFill="1" applyBorder="1" applyAlignment="1">
      <alignment horizontal="center" vertical="center" wrapText="1"/>
    </xf>
    <xf numFmtId="0" fontId="39" fillId="2" borderId="7" xfId="3" applyNumberFormat="1" applyFont="1" applyFill="1" applyBorder="1" applyAlignment="1">
      <alignment horizontal="center" vertical="center" wrapText="1"/>
    </xf>
    <xf numFmtId="0" fontId="39" fillId="2" borderId="8" xfId="3" applyNumberFormat="1" applyFont="1" applyFill="1" applyBorder="1" applyAlignment="1">
      <alignment horizontal="center" vertical="center" wrapText="1"/>
    </xf>
    <xf numFmtId="166" fontId="15" fillId="3" borderId="0" xfId="0" applyNumberFormat="1" applyFont="1" applyFill="1" applyBorder="1" applyAlignment="1">
      <alignment horizontal="left"/>
    </xf>
    <xf numFmtId="166" fontId="13" fillId="3" borderId="0" xfId="0" applyNumberFormat="1" applyFont="1" applyFill="1" applyBorder="1" applyAlignment="1">
      <alignment horizontal="left"/>
    </xf>
    <xf numFmtId="166" fontId="19" fillId="0" borderId="0" xfId="5" applyFont="1" applyAlignment="1">
      <alignment horizontal="left" vertical="center"/>
    </xf>
    <xf numFmtId="166" fontId="15" fillId="2" borderId="1" xfId="32" applyFont="1" applyFill="1" applyBorder="1" applyAlignment="1">
      <alignment horizontal="center" vertical="center" wrapText="1"/>
    </xf>
    <xf numFmtId="166" fontId="15" fillId="8" borderId="3" xfId="5" applyNumberFormat="1" applyFont="1" applyFill="1" applyBorder="1" applyAlignment="1">
      <alignment horizontal="center" vertical="center" wrapText="1"/>
    </xf>
    <xf numFmtId="166" fontId="15" fillId="8" borderId="5" xfId="5" applyNumberFormat="1" applyFont="1" applyFill="1" applyBorder="1" applyAlignment="1">
      <alignment horizontal="center" vertical="center" wrapText="1"/>
    </xf>
    <xf numFmtId="166" fontId="15" fillId="8" borderId="1" xfId="5" applyNumberFormat="1" applyFont="1" applyFill="1" applyBorder="1" applyAlignment="1">
      <alignment horizontal="center" vertical="center" wrapText="1"/>
    </xf>
    <xf numFmtId="166" fontId="15" fillId="0" borderId="36" xfId="5" applyNumberFormat="1" applyFont="1" applyFill="1" applyBorder="1" applyAlignment="1">
      <alignment horizontal="left" vertical="top" wrapText="1"/>
    </xf>
    <xf numFmtId="166" fontId="17" fillId="8" borderId="4" xfId="5" applyNumberFormat="1" applyFont="1" applyFill="1" applyBorder="1" applyAlignment="1">
      <alignment horizontal="center" vertical="center" wrapText="1"/>
    </xf>
    <xf numFmtId="166" fontId="17" fillId="8" borderId="5" xfId="5" applyNumberFormat="1" applyFont="1" applyFill="1" applyBorder="1" applyAlignment="1">
      <alignment horizontal="center" vertical="center" wrapText="1"/>
    </xf>
    <xf numFmtId="166" fontId="15" fillId="8" borderId="6" xfId="5" applyNumberFormat="1" applyFont="1" applyFill="1" applyBorder="1" applyAlignment="1">
      <alignment horizontal="center" vertical="center"/>
    </xf>
    <xf numFmtId="166" fontId="15" fillId="8" borderId="8" xfId="5" applyNumberFormat="1" applyFont="1" applyFill="1" applyBorder="1" applyAlignment="1">
      <alignment horizontal="center" vertical="center"/>
    </xf>
    <xf numFmtId="166" fontId="15" fillId="8" borderId="7" xfId="5" applyNumberFormat="1" applyFont="1" applyFill="1" applyBorder="1" applyAlignment="1">
      <alignment horizontal="center" vertical="center"/>
    </xf>
    <xf numFmtId="166" fontId="69" fillId="8" borderId="1" xfId="32" applyNumberFormat="1" applyFont="1" applyFill="1" applyBorder="1" applyAlignment="1">
      <alignment horizontal="center" vertical="center" wrapText="1"/>
    </xf>
    <xf numFmtId="166" fontId="15" fillId="8" borderId="1" xfId="5" applyFont="1" applyFill="1" applyBorder="1" applyAlignment="1">
      <alignment horizontal="center" vertical="center" wrapText="1"/>
    </xf>
    <xf numFmtId="166" fontId="69" fillId="8" borderId="1" xfId="32" applyFont="1" applyFill="1" applyBorder="1" applyAlignment="1">
      <alignment horizontal="center" vertical="center" wrapText="1"/>
    </xf>
    <xf numFmtId="166" fontId="15" fillId="8" borderId="6" xfId="5" applyNumberFormat="1" applyFont="1" applyFill="1" applyBorder="1" applyAlignment="1">
      <alignment horizontal="center" vertical="center" wrapText="1"/>
    </xf>
    <xf numFmtId="166" fontId="15" fillId="8" borderId="8" xfId="5" applyNumberFormat="1" applyFont="1" applyFill="1" applyBorder="1" applyAlignment="1">
      <alignment horizontal="center" vertical="center" wrapText="1"/>
    </xf>
    <xf numFmtId="166" fontId="15" fillId="8" borderId="1" xfId="32" applyFont="1" applyFill="1" applyBorder="1" applyAlignment="1">
      <alignment horizontal="center" vertical="center"/>
    </xf>
    <xf numFmtId="3" fontId="15" fillId="8" borderId="1" xfId="32" applyNumberFormat="1" applyFont="1" applyFill="1" applyBorder="1" applyAlignment="1">
      <alignment horizontal="center" vertical="center" wrapText="1"/>
    </xf>
    <xf numFmtId="166" fontId="15" fillId="8" borderId="6" xfId="32" applyFont="1" applyFill="1" applyBorder="1" applyAlignment="1">
      <alignment horizontal="center" vertical="center"/>
    </xf>
    <xf numFmtId="166" fontId="15" fillId="8" borderId="8" xfId="32" applyFont="1" applyFill="1" applyBorder="1" applyAlignment="1">
      <alignment horizontal="center" vertical="center"/>
    </xf>
    <xf numFmtId="166" fontId="15" fillId="8" borderId="2" xfId="32" applyFont="1" applyFill="1" applyBorder="1" applyAlignment="1">
      <alignment horizontal="center" vertical="center"/>
    </xf>
    <xf numFmtId="166" fontId="15" fillId="8" borderId="13" xfId="32" applyFont="1" applyFill="1" applyBorder="1" applyAlignment="1">
      <alignment horizontal="center" vertical="center"/>
    </xf>
    <xf numFmtId="166" fontId="15" fillId="0" borderId="0" xfId="0" applyNumberFormat="1" applyFont="1" applyFill="1" applyBorder="1" applyAlignment="1">
      <alignment horizontal="left" wrapText="1"/>
    </xf>
    <xf numFmtId="166" fontId="15" fillId="8" borderId="1" xfId="32" applyFont="1" applyFill="1" applyBorder="1" applyAlignment="1">
      <alignment horizontal="center" vertical="center" wrapText="1"/>
    </xf>
    <xf numFmtId="166" fontId="15" fillId="8" borderId="7" xfId="32" applyFont="1" applyFill="1" applyBorder="1" applyAlignment="1">
      <alignment horizontal="center" vertical="center"/>
    </xf>
    <xf numFmtId="166" fontId="17" fillId="8" borderId="4" xfId="5" applyNumberFormat="1" applyFont="1" applyFill="1" applyBorder="1" applyAlignment="1">
      <alignment vertical="center" wrapText="1"/>
    </xf>
    <xf numFmtId="166" fontId="17" fillId="8" borderId="5" xfId="5" applyNumberFormat="1" applyFont="1" applyFill="1" applyBorder="1" applyAlignment="1">
      <alignment vertical="center" wrapText="1"/>
    </xf>
    <xf numFmtId="166" fontId="15" fillId="8" borderId="1" xfId="5" applyNumberFormat="1" applyFont="1" applyFill="1" applyBorder="1" applyAlignment="1">
      <alignment horizontal="center" vertical="center"/>
    </xf>
    <xf numFmtId="166" fontId="15" fillId="8" borderId="5" xfId="5" applyNumberFormat="1" applyFont="1" applyFill="1" applyBorder="1" applyAlignment="1">
      <alignment horizontal="center" vertical="center"/>
    </xf>
    <xf numFmtId="166" fontId="15" fillId="8" borderId="10" xfId="5" applyNumberFormat="1" applyFont="1" applyFill="1" applyBorder="1" applyAlignment="1">
      <alignment horizontal="center" vertical="center"/>
    </xf>
    <xf numFmtId="166" fontId="15" fillId="8" borderId="11" xfId="5" applyNumberFormat="1" applyFont="1" applyFill="1" applyBorder="1" applyAlignment="1">
      <alignment horizontal="center" vertical="center"/>
    </xf>
    <xf numFmtId="166" fontId="17" fillId="8" borderId="1" xfId="5" applyNumberFormat="1" applyFont="1" applyFill="1" applyBorder="1" applyAlignment="1">
      <alignment horizontal="center" vertical="center" wrapText="1"/>
    </xf>
    <xf numFmtId="166" fontId="15" fillId="8" borderId="3" xfId="32" applyFont="1" applyFill="1" applyBorder="1" applyAlignment="1">
      <alignment horizontal="center" vertical="center" wrapText="1"/>
    </xf>
    <xf numFmtId="166" fontId="15" fillId="8" borderId="5" xfId="32" applyFont="1" applyFill="1" applyBorder="1" applyAlignment="1">
      <alignment horizontal="center" vertical="center" wrapText="1"/>
    </xf>
    <xf numFmtId="166" fontId="15" fillId="8" borderId="7" xfId="5" applyNumberFormat="1" applyFont="1" applyFill="1" applyBorder="1" applyAlignment="1">
      <alignment horizontal="center" vertical="center" wrapText="1"/>
    </xf>
    <xf numFmtId="0" fontId="6" fillId="5" borderId="3" xfId="22" applyNumberFormat="1" applyFont="1" applyFill="1" applyBorder="1" applyAlignment="1">
      <alignment horizontal="center" vertical="center"/>
    </xf>
    <xf numFmtId="0" fontId="6" fillId="5" borderId="5" xfId="22" applyNumberFormat="1" applyFont="1" applyFill="1" applyBorder="1" applyAlignment="1">
      <alignment horizontal="center" vertical="center"/>
    </xf>
    <xf numFmtId="0" fontId="6" fillId="5" borderId="1" xfId="22" applyNumberFormat="1" applyFont="1" applyFill="1" applyBorder="1" applyAlignment="1">
      <alignment horizontal="center" vertical="top" wrapText="1"/>
    </xf>
    <xf numFmtId="0" fontId="6" fillId="5" borderId="11" xfId="30" applyNumberFormat="1" applyFont="1" applyFill="1" applyBorder="1" applyAlignment="1">
      <alignment horizontal="center" vertical="center"/>
    </xf>
    <xf numFmtId="0" fontId="6" fillId="5" borderId="13" xfId="30" applyNumberFormat="1" applyFont="1" applyFill="1" applyBorder="1" applyAlignment="1">
      <alignment horizontal="center" vertical="center"/>
    </xf>
    <xf numFmtId="0" fontId="6" fillId="5" borderId="6" xfId="30" applyNumberFormat="1" applyFont="1" applyFill="1" applyBorder="1" applyAlignment="1">
      <alignment horizontal="center" vertical="center" wrapText="1"/>
    </xf>
    <xf numFmtId="0" fontId="6" fillId="5" borderId="7" xfId="30" applyNumberFormat="1" applyFont="1" applyFill="1" applyBorder="1" applyAlignment="1">
      <alignment horizontal="center" vertical="center" wrapText="1"/>
    </xf>
    <xf numFmtId="0" fontId="6" fillId="5" borderId="8" xfId="30" applyNumberFormat="1" applyFont="1" applyFill="1" applyBorder="1" applyAlignment="1">
      <alignment horizontal="center" vertical="center" wrapText="1"/>
    </xf>
    <xf numFmtId="0" fontId="6" fillId="5" borderId="3" xfId="30" applyNumberFormat="1" applyFont="1" applyFill="1" applyBorder="1" applyAlignment="1">
      <alignment horizontal="center" vertical="center"/>
    </xf>
    <xf numFmtId="0" fontId="6" fillId="5" borderId="5" xfId="30" applyNumberFormat="1" applyFont="1" applyFill="1" applyBorder="1" applyAlignment="1">
      <alignment horizontal="center" vertical="center"/>
    </xf>
    <xf numFmtId="0" fontId="6" fillId="5" borderId="6" xfId="30" applyNumberFormat="1" applyFont="1" applyFill="1" applyBorder="1" applyAlignment="1">
      <alignment horizontal="center"/>
    </xf>
    <xf numFmtId="0" fontId="6" fillId="5" borderId="7" xfId="30" applyNumberFormat="1" applyFont="1" applyFill="1" applyBorder="1" applyAlignment="1">
      <alignment horizontal="center"/>
    </xf>
    <xf numFmtId="0" fontId="6" fillId="5" borderId="8" xfId="30" applyNumberFormat="1" applyFont="1" applyFill="1" applyBorder="1" applyAlignment="1">
      <alignment horizontal="center"/>
    </xf>
    <xf numFmtId="166" fontId="15" fillId="2" borderId="1" xfId="5" applyNumberFormat="1" applyFont="1" applyFill="1" applyBorder="1" applyAlignment="1">
      <alignment horizontal="center" vertical="center" wrapText="1"/>
    </xf>
    <xf numFmtId="166" fontId="15" fillId="3" borderId="0" xfId="30" applyNumberFormat="1" applyFont="1" applyFill="1" applyBorder="1" applyAlignment="1">
      <alignment horizontal="left"/>
    </xf>
    <xf numFmtId="171" fontId="15" fillId="10" borderId="3" xfId="5" applyNumberFormat="1" applyFont="1" applyFill="1" applyBorder="1" applyAlignment="1">
      <alignment horizontal="center" vertical="center" wrapText="1"/>
    </xf>
    <xf numFmtId="171" fontId="15" fillId="10" borderId="5" xfId="5" applyNumberFormat="1" applyFont="1" applyFill="1" applyBorder="1" applyAlignment="1">
      <alignment horizontal="center" vertical="center" wrapText="1"/>
    </xf>
    <xf numFmtId="171" fontId="15" fillId="5" borderId="1" xfId="5" applyNumberFormat="1" applyFont="1" applyFill="1" applyBorder="1" applyAlignment="1">
      <alignment horizontal="center" vertical="top"/>
    </xf>
    <xf numFmtId="166" fontId="13" fillId="0" borderId="0" xfId="30" applyNumberFormat="1" applyFont="1" applyFill="1" applyBorder="1" applyAlignment="1">
      <alignment horizontal="left"/>
    </xf>
    <xf numFmtId="166" fontId="19" fillId="0" borderId="0" xfId="4" applyFont="1" applyFill="1" applyAlignment="1">
      <alignment horizontal="left" vertical="top"/>
    </xf>
    <xf numFmtId="166" fontId="15" fillId="3" borderId="0" xfId="30" applyNumberFormat="1" applyFont="1" applyFill="1" applyBorder="1" applyAlignment="1">
      <alignment horizontal="left" wrapText="1"/>
    </xf>
    <xf numFmtId="166" fontId="19" fillId="0" borderId="0" xfId="4" applyFont="1" applyFill="1" applyAlignment="1">
      <alignment horizontal="left" vertical="top" wrapText="1"/>
    </xf>
    <xf numFmtId="17" fontId="15" fillId="3" borderId="0" xfId="7" applyNumberFormat="1" applyFont="1" applyFill="1" applyBorder="1" applyAlignment="1">
      <alignment horizontal="left" vertical="center" wrapText="1"/>
    </xf>
    <xf numFmtId="166" fontId="23" fillId="0" borderId="0" xfId="7" applyFont="1" applyBorder="1" applyAlignment="1">
      <alignment horizontal="left" vertical="top" wrapText="1"/>
    </xf>
    <xf numFmtId="166" fontId="13" fillId="2" borderId="6" xfId="4" applyFont="1" applyFill="1" applyBorder="1" applyAlignment="1">
      <alignment horizontal="center" vertical="center" wrapText="1"/>
    </xf>
    <xf numFmtId="166" fontId="13" fillId="2" borderId="8" xfId="4" applyFont="1" applyFill="1" applyBorder="1" applyAlignment="1">
      <alignment horizontal="center" vertical="center" wrapText="1"/>
    </xf>
    <xf numFmtId="166" fontId="13" fillId="2" borderId="1" xfId="4" applyFont="1" applyFill="1" applyBorder="1" applyAlignment="1">
      <alignment horizontal="center" vertical="center"/>
    </xf>
    <xf numFmtId="0" fontId="15" fillId="3" borderId="0" xfId="30" applyNumberFormat="1" applyFont="1" applyFill="1" applyBorder="1" applyAlignment="1">
      <alignment horizontal="left" wrapText="1"/>
    </xf>
    <xf numFmtId="0" fontId="15" fillId="0" borderId="0" xfId="30" applyNumberFormat="1" applyFont="1" applyFill="1" applyBorder="1" applyAlignment="1">
      <alignment horizontal="left" wrapText="1"/>
    </xf>
    <xf numFmtId="166" fontId="13" fillId="2" borderId="14" xfId="4" applyFont="1" applyFill="1" applyBorder="1" applyAlignment="1">
      <alignment horizontal="left" vertical="center" wrapText="1"/>
    </xf>
    <xf numFmtId="166" fontId="13" fillId="2" borderId="16" xfId="4" applyFont="1" applyFill="1" applyBorder="1" applyAlignment="1">
      <alignment horizontal="left" vertical="center" wrapText="1"/>
    </xf>
    <xf numFmtId="166" fontId="13" fillId="2" borderId="1" xfId="4" applyFont="1" applyFill="1" applyBorder="1" applyAlignment="1">
      <alignment horizontal="center" vertical="center" wrapText="1"/>
    </xf>
    <xf numFmtId="166" fontId="19" fillId="0" borderId="0" xfId="4" applyFont="1" applyFill="1" applyBorder="1" applyAlignment="1">
      <alignment horizontal="left" vertical="top"/>
    </xf>
    <xf numFmtId="166" fontId="15" fillId="2" borderId="18" xfId="4" applyFont="1" applyFill="1" applyBorder="1" applyAlignment="1">
      <alignment horizontal="center" vertical="center" wrapText="1"/>
    </xf>
    <xf numFmtId="166" fontId="15" fillId="2" borderId="21" xfId="4" applyFont="1" applyFill="1" applyBorder="1" applyAlignment="1">
      <alignment horizontal="center" vertical="center" wrapText="1"/>
    </xf>
    <xf numFmtId="166" fontId="15" fillId="2" borderId="19" xfId="4" applyFont="1" applyFill="1" applyBorder="1" applyAlignment="1">
      <alignment horizontal="center" vertical="top"/>
    </xf>
    <xf numFmtId="166" fontId="15" fillId="2" borderId="20" xfId="4" applyFont="1" applyFill="1" applyBorder="1" applyAlignment="1">
      <alignment horizontal="center" vertical="center" wrapText="1"/>
    </xf>
    <xf numFmtId="166" fontId="15" fillId="2" borderId="22" xfId="4" applyFont="1" applyFill="1" applyBorder="1" applyAlignment="1">
      <alignment horizontal="center" vertical="center"/>
    </xf>
    <xf numFmtId="171" fontId="15" fillId="2" borderId="6" xfId="4" applyNumberFormat="1" applyFont="1" applyFill="1" applyBorder="1" applyAlignment="1">
      <alignment horizontal="center" vertical="top" wrapText="1"/>
    </xf>
    <xf numFmtId="171" fontId="15" fillId="2" borderId="7" xfId="4" applyNumberFormat="1" applyFont="1" applyFill="1" applyBorder="1" applyAlignment="1">
      <alignment horizontal="center" vertical="top" wrapText="1"/>
    </xf>
    <xf numFmtId="171" fontId="15" fillId="2" borderId="8" xfId="4" applyNumberFormat="1" applyFont="1" applyFill="1" applyBorder="1" applyAlignment="1">
      <alignment horizontal="center" vertical="top" wrapText="1"/>
    </xf>
    <xf numFmtId="171" fontId="15" fillId="2" borderId="28" xfId="4" applyNumberFormat="1" applyFont="1" applyFill="1" applyBorder="1" applyAlignment="1">
      <alignment horizontal="center" vertical="top" wrapText="1"/>
    </xf>
    <xf numFmtId="171" fontId="15" fillId="2" borderId="25" xfId="4" applyNumberFormat="1" applyFont="1" applyFill="1" applyBorder="1" applyAlignment="1">
      <alignment horizontal="center" vertical="top" wrapText="1"/>
    </xf>
    <xf numFmtId="171" fontId="15" fillId="2" borderId="27" xfId="4" applyNumberFormat="1" applyFont="1" applyFill="1" applyBorder="1" applyAlignment="1">
      <alignment horizontal="center" vertical="top" wrapText="1"/>
    </xf>
    <xf numFmtId="166" fontId="15" fillId="3" borderId="33" xfId="30" applyNumberFormat="1" applyFont="1" applyFill="1" applyBorder="1" applyAlignment="1">
      <alignment horizontal="left" wrapText="1"/>
    </xf>
    <xf numFmtId="166" fontId="19" fillId="0" borderId="0" xfId="4" applyNumberFormat="1" applyFont="1" applyFill="1" applyBorder="1" applyAlignment="1">
      <alignment horizontal="left" vertical="top"/>
    </xf>
    <xf numFmtId="166" fontId="15" fillId="2" borderId="18" xfId="4" applyNumberFormat="1" applyFont="1" applyFill="1" applyBorder="1" applyAlignment="1">
      <alignment horizontal="center" vertical="center"/>
    </xf>
    <xf numFmtId="166" fontId="15" fillId="2" borderId="21" xfId="4" applyNumberFormat="1" applyFont="1" applyFill="1" applyBorder="1" applyAlignment="1">
      <alignment horizontal="center" vertical="center"/>
    </xf>
    <xf numFmtId="166" fontId="15" fillId="2" borderId="24" xfId="4" applyNumberFormat="1" applyFont="1" applyFill="1" applyBorder="1" applyAlignment="1">
      <alignment horizontal="center" vertical="top" wrapText="1"/>
    </xf>
    <xf numFmtId="166" fontId="15" fillId="2" borderId="25" xfId="4" applyNumberFormat="1" applyFont="1" applyFill="1" applyBorder="1" applyAlignment="1">
      <alignment horizontal="center" vertical="top" wrapText="1"/>
    </xf>
    <xf numFmtId="166" fontId="15" fillId="2" borderId="26" xfId="4" applyNumberFormat="1" applyFont="1" applyFill="1" applyBorder="1" applyAlignment="1">
      <alignment horizontal="center" vertical="top" wrapText="1"/>
    </xf>
    <xf numFmtId="171" fontId="15" fillId="2" borderId="24" xfId="4" applyNumberFormat="1" applyFont="1" applyFill="1" applyBorder="1" applyAlignment="1">
      <alignment horizontal="center" vertical="top" wrapText="1"/>
    </xf>
    <xf numFmtId="171" fontId="15" fillId="2" borderId="26" xfId="4" applyNumberFormat="1" applyFont="1" applyFill="1" applyBorder="1" applyAlignment="1">
      <alignment horizontal="center" vertical="top" wrapText="1"/>
    </xf>
    <xf numFmtId="171" fontId="15" fillId="2" borderId="1" xfId="4" applyNumberFormat="1" applyFont="1" applyFill="1" applyBorder="1" applyAlignment="1">
      <alignment horizontal="center" vertical="top" wrapText="1"/>
    </xf>
    <xf numFmtId="166" fontId="15" fillId="2" borderId="1" xfId="4" applyFont="1" applyFill="1" applyBorder="1" applyAlignment="1">
      <alignment horizontal="center" vertical="top" wrapText="1"/>
    </xf>
    <xf numFmtId="166" fontId="23" fillId="0" borderId="0" xfId="7" applyFont="1" applyAlignment="1">
      <alignment horizontal="left" vertical="top" wrapText="1"/>
    </xf>
    <xf numFmtId="0" fontId="9" fillId="0" borderId="2" xfId="30" applyNumberFormat="1" applyFont="1" applyBorder="1" applyAlignment="1">
      <alignment horizontal="left" vertical="center" wrapText="1"/>
    </xf>
    <xf numFmtId="171" fontId="6" fillId="2" borderId="1" xfId="30" applyNumberFormat="1" applyFont="1" applyFill="1" applyBorder="1" applyAlignment="1">
      <alignment horizontal="center" vertical="center"/>
    </xf>
    <xf numFmtId="166" fontId="47" fillId="0" borderId="36" xfId="30" applyFont="1" applyBorder="1" applyAlignment="1">
      <alignment horizontal="left" vertical="top" wrapText="1"/>
    </xf>
    <xf numFmtId="166" fontId="13" fillId="0" borderId="0" xfId="30" applyNumberFormat="1" applyFont="1" applyFill="1" applyBorder="1" applyAlignment="1">
      <alignment vertical="top" wrapText="1"/>
    </xf>
    <xf numFmtId="166" fontId="19" fillId="0" borderId="6" xfId="30" applyNumberFormat="1" applyFont="1" applyFill="1" applyBorder="1" applyAlignment="1">
      <alignment wrapText="1"/>
    </xf>
    <xf numFmtId="166" fontId="19" fillId="0" borderId="7" xfId="30" applyNumberFormat="1" applyFont="1" applyFill="1" applyBorder="1" applyAlignment="1">
      <alignment wrapText="1"/>
    </xf>
    <xf numFmtId="166" fontId="19" fillId="0" borderId="8" xfId="30" applyNumberFormat="1" applyFont="1" applyFill="1" applyBorder="1" applyAlignment="1">
      <alignment wrapText="1"/>
    </xf>
    <xf numFmtId="166" fontId="15" fillId="2" borderId="3" xfId="30" applyNumberFormat="1" applyFont="1" applyFill="1" applyBorder="1" applyAlignment="1">
      <alignment horizontal="center" vertical="center" wrapText="1"/>
    </xf>
    <xf numFmtId="166" fontId="15" fillId="2" borderId="5" xfId="30" applyNumberFormat="1" applyFont="1" applyFill="1" applyBorder="1" applyAlignment="1">
      <alignment horizontal="center" vertical="center" wrapText="1"/>
    </xf>
    <xf numFmtId="1" fontId="15" fillId="2" borderId="1" xfId="30" applyNumberFormat="1" applyFont="1" applyFill="1" applyBorder="1" applyAlignment="1">
      <alignment horizontal="center" vertical="center" wrapText="1"/>
    </xf>
    <xf numFmtId="0" fontId="13" fillId="0" borderId="0" xfId="30" applyNumberFormat="1" applyFont="1" applyFill="1" applyBorder="1" applyAlignment="1">
      <alignment horizontal="left" vertical="top" wrapText="1"/>
    </xf>
    <xf numFmtId="166" fontId="15" fillId="0" borderId="0" xfId="30" applyNumberFormat="1" applyFont="1" applyFill="1" applyBorder="1" applyAlignment="1">
      <alignment horizontal="left" wrapText="1"/>
    </xf>
    <xf numFmtId="166" fontId="9" fillId="0" borderId="0" xfId="4" applyFont="1" applyAlignment="1">
      <alignment horizontal="left" vertical="top"/>
    </xf>
    <xf numFmtId="166" fontId="15" fillId="7" borderId="6" xfId="4" applyFont="1" applyFill="1" applyBorder="1" applyAlignment="1">
      <alignment horizontal="center" vertical="center" wrapText="1"/>
    </xf>
    <xf numFmtId="166" fontId="15" fillId="7" borderId="7" xfId="4" applyFont="1" applyFill="1" applyBorder="1" applyAlignment="1">
      <alignment horizontal="center" vertical="center" wrapText="1"/>
    </xf>
    <xf numFmtId="166" fontId="15" fillId="7" borderId="8" xfId="4" applyFont="1" applyFill="1" applyBorder="1" applyAlignment="1">
      <alignment horizontal="center" vertical="center" wrapText="1"/>
    </xf>
    <xf numFmtId="0" fontId="15" fillId="0" borderId="0" xfId="4" applyNumberFormat="1" applyFont="1" applyFill="1" applyAlignment="1">
      <alignment horizontal="left" vertical="top" wrapText="1"/>
    </xf>
    <xf numFmtId="0" fontId="6" fillId="8" borderId="1" xfId="30" applyNumberFormat="1" applyFont="1" applyFill="1" applyBorder="1" applyAlignment="1">
      <alignment horizontal="center" vertical="center"/>
    </xf>
    <xf numFmtId="0" fontId="6" fillId="0" borderId="36" xfId="30" applyNumberFormat="1" applyFont="1" applyFill="1" applyBorder="1" applyAlignment="1">
      <alignment horizontal="left" vertical="center" wrapText="1"/>
    </xf>
    <xf numFmtId="0" fontId="39" fillId="0" borderId="2" xfId="30" applyNumberFormat="1" applyFont="1" applyFill="1" applyBorder="1" applyAlignment="1">
      <alignment horizontal="left" vertical="center"/>
    </xf>
    <xf numFmtId="0" fontId="6" fillId="8" borderId="3" xfId="30" applyNumberFormat="1" applyFont="1" applyFill="1" applyBorder="1" applyAlignment="1">
      <alignment horizontal="center" vertical="center"/>
    </xf>
    <xf numFmtId="0" fontId="6" fillId="8" borderId="5" xfId="30" applyNumberFormat="1" applyFont="1" applyFill="1" applyBorder="1" applyAlignment="1">
      <alignment horizontal="center" vertical="center"/>
    </xf>
    <xf numFmtId="0" fontId="6" fillId="8" borderId="11" xfId="30" applyNumberFormat="1" applyFont="1" applyFill="1" applyBorder="1" applyAlignment="1">
      <alignment horizontal="center" vertical="center"/>
    </xf>
    <xf numFmtId="0" fontId="6" fillId="8" borderId="13" xfId="30" applyNumberFormat="1" applyFont="1" applyFill="1" applyBorder="1" applyAlignment="1">
      <alignment horizontal="center" vertical="center"/>
    </xf>
    <xf numFmtId="0" fontId="6" fillId="0" borderId="43" xfId="30" applyNumberFormat="1" applyFont="1" applyFill="1" applyBorder="1" applyAlignment="1">
      <alignment horizontal="left" vertical="top" wrapText="1"/>
    </xf>
    <xf numFmtId="0" fontId="6" fillId="0" borderId="29" xfId="30" applyNumberFormat="1" applyFont="1" applyFill="1" applyBorder="1" applyAlignment="1">
      <alignment horizontal="left" vertical="top" wrapText="1"/>
    </xf>
    <xf numFmtId="0" fontId="6" fillId="0" borderId="41" xfId="30" applyNumberFormat="1" applyFont="1" applyFill="1" applyBorder="1" applyAlignment="1">
      <alignment horizontal="left" vertical="top" wrapText="1"/>
    </xf>
    <xf numFmtId="0" fontId="6" fillId="0" borderId="11" xfId="30" applyNumberFormat="1" applyFont="1" applyFill="1" applyBorder="1" applyAlignment="1">
      <alignment horizontal="center" vertical="center"/>
    </xf>
    <xf numFmtId="0" fontId="6" fillId="0" borderId="38" xfId="30" applyNumberFormat="1" applyFont="1" applyFill="1" applyBorder="1" applyAlignment="1">
      <alignment horizontal="center" vertical="center"/>
    </xf>
    <xf numFmtId="0" fontId="6" fillId="0" borderId="3" xfId="30" applyNumberFormat="1" applyFont="1" applyFill="1" applyBorder="1" applyAlignment="1">
      <alignment horizontal="center" vertical="center"/>
    </xf>
    <xf numFmtId="0" fontId="6" fillId="0" borderId="39" xfId="30" applyNumberFormat="1" applyFont="1" applyFill="1" applyBorder="1" applyAlignment="1">
      <alignment horizontal="center" vertical="center"/>
    </xf>
    <xf numFmtId="0" fontId="77" fillId="0" borderId="6" xfId="30" applyNumberFormat="1" applyFont="1" applyFill="1" applyBorder="1" applyAlignment="1">
      <alignment horizontal="center" vertical="center"/>
    </xf>
    <xf numFmtId="0" fontId="77" fillId="0" borderId="7" xfId="30" applyNumberFormat="1" applyFont="1" applyFill="1" applyBorder="1" applyAlignment="1">
      <alignment horizontal="center" vertical="center"/>
    </xf>
    <xf numFmtId="0" fontId="77" fillId="0" borderId="8" xfId="30" applyNumberFormat="1" applyFont="1" applyFill="1" applyBorder="1" applyAlignment="1">
      <alignment horizontal="center" vertical="center"/>
    </xf>
    <xf numFmtId="0" fontId="6" fillId="0" borderId="21" xfId="30" applyNumberFormat="1" applyFont="1" applyFill="1" applyBorder="1" applyAlignment="1">
      <alignment horizontal="left" vertical="top" wrapText="1"/>
    </xf>
    <xf numFmtId="0" fontId="6" fillId="0" borderId="34" xfId="30" applyNumberFormat="1" applyFont="1" applyFill="1" applyBorder="1" applyAlignment="1">
      <alignment horizontal="left" vertical="top" wrapText="1"/>
    </xf>
    <xf numFmtId="0" fontId="6" fillId="0" borderId="42" xfId="30" applyNumberFormat="1" applyFont="1" applyFill="1" applyBorder="1" applyAlignment="1">
      <alignment horizontal="left" vertical="top" wrapText="1"/>
    </xf>
    <xf numFmtId="0" fontId="77" fillId="3" borderId="2" xfId="30" applyNumberFormat="1" applyFont="1" applyFill="1" applyBorder="1" applyAlignment="1">
      <alignment horizontal="left" vertical="center"/>
    </xf>
    <xf numFmtId="0" fontId="6" fillId="5" borderId="44" xfId="30" applyNumberFormat="1" applyFont="1" applyFill="1" applyBorder="1" applyAlignment="1">
      <alignment horizontal="center" vertical="center" wrapText="1"/>
    </xf>
    <xf numFmtId="0" fontId="6" fillId="5" borderId="45" xfId="30" applyNumberFormat="1" applyFont="1" applyFill="1" applyBorder="1" applyAlignment="1">
      <alignment horizontal="center" vertical="center" wrapText="1"/>
    </xf>
    <xf numFmtId="0" fontId="6" fillId="5" borderId="28" xfId="30" applyNumberFormat="1" applyFont="1" applyFill="1" applyBorder="1" applyAlignment="1">
      <alignment horizontal="center" vertical="center"/>
    </xf>
    <xf numFmtId="0" fontId="6" fillId="5" borderId="25" xfId="30" applyNumberFormat="1" applyFont="1" applyFill="1" applyBorder="1" applyAlignment="1">
      <alignment horizontal="center" vertical="center"/>
    </xf>
    <xf numFmtId="0" fontId="6" fillId="5" borderId="27" xfId="30" applyNumberFormat="1" applyFont="1" applyFill="1" applyBorder="1" applyAlignment="1">
      <alignment horizontal="center" vertical="center"/>
    </xf>
    <xf numFmtId="0" fontId="6" fillId="11" borderId="3" xfId="30" applyNumberFormat="1" applyFont="1" applyFill="1" applyBorder="1" applyAlignment="1">
      <alignment horizontal="center" vertical="center" wrapText="1"/>
    </xf>
    <xf numFmtId="0" fontId="6" fillId="11" borderId="5" xfId="30" applyNumberFormat="1" applyFont="1" applyFill="1" applyBorder="1" applyAlignment="1">
      <alignment horizontal="center" vertical="center" wrapText="1"/>
    </xf>
    <xf numFmtId="0" fontId="6" fillId="11" borderId="1" xfId="30" applyNumberFormat="1" applyFont="1" applyFill="1" applyBorder="1" applyAlignment="1">
      <alignment horizontal="center" vertical="center" wrapText="1"/>
    </xf>
    <xf numFmtId="0" fontId="30" fillId="0" borderId="0" xfId="30" applyNumberFormat="1" applyFont="1" applyBorder="1" applyAlignment="1">
      <alignment horizontal="left" vertical="top"/>
    </xf>
    <xf numFmtId="0" fontId="55" fillId="0" borderId="0" xfId="30" applyNumberFormat="1" applyFont="1" applyAlignment="1">
      <alignment horizontal="left" vertical="center" wrapText="1"/>
    </xf>
    <xf numFmtId="166" fontId="1" fillId="0" borderId="5" xfId="30" applyBorder="1"/>
    <xf numFmtId="166" fontId="6" fillId="11" borderId="3" xfId="30" applyFont="1" applyFill="1" applyBorder="1" applyAlignment="1">
      <alignment vertical="center" wrapText="1"/>
    </xf>
    <xf numFmtId="166" fontId="6" fillId="11" borderId="5" xfId="30" applyFont="1" applyFill="1" applyBorder="1" applyAlignment="1">
      <alignment vertical="center" wrapText="1"/>
    </xf>
    <xf numFmtId="0" fontId="6" fillId="11" borderId="4" xfId="30" applyNumberFormat="1" applyFont="1" applyFill="1" applyBorder="1" applyAlignment="1">
      <alignment horizontal="center" vertical="center" wrapText="1"/>
    </xf>
    <xf numFmtId="0" fontId="6" fillId="11" borderId="6" xfId="30" applyNumberFormat="1" applyFont="1" applyFill="1" applyBorder="1" applyAlignment="1">
      <alignment horizontal="center" vertical="center" wrapText="1"/>
    </xf>
    <xf numFmtId="0" fontId="6" fillId="11" borderId="7" xfId="30" applyNumberFormat="1" applyFont="1" applyFill="1" applyBorder="1" applyAlignment="1">
      <alignment horizontal="center" vertical="center" wrapText="1"/>
    </xf>
    <xf numFmtId="0" fontId="6" fillId="11" borderId="8" xfId="30" applyNumberFormat="1" applyFont="1" applyFill="1" applyBorder="1" applyAlignment="1">
      <alignment horizontal="center" vertical="center" wrapText="1"/>
    </xf>
    <xf numFmtId="0" fontId="15" fillId="11" borderId="3" xfId="42" applyFont="1" applyFill="1" applyBorder="1" applyAlignment="1">
      <alignment horizontal="center" vertical="center" wrapText="1"/>
    </xf>
    <xf numFmtId="0" fontId="15" fillId="11" borderId="5" xfId="42" applyFont="1" applyFill="1" applyBorder="1" applyAlignment="1">
      <alignment horizontal="center" vertical="center" wrapText="1"/>
    </xf>
    <xf numFmtId="166" fontId="15" fillId="11" borderId="1" xfId="30" applyFont="1" applyFill="1" applyBorder="1" applyAlignment="1">
      <alignment horizontal="center" vertical="center" wrapText="1"/>
    </xf>
    <xf numFmtId="0" fontId="15" fillId="11" borderId="1" xfId="42" applyFont="1" applyFill="1" applyBorder="1" applyAlignment="1">
      <alignment horizontal="center" vertical="center"/>
    </xf>
    <xf numFmtId="0" fontId="9" fillId="0" borderId="6" xfId="42" applyFont="1" applyBorder="1" applyAlignment="1">
      <alignment horizontal="left" vertical="top"/>
    </xf>
    <xf numFmtId="0" fontId="9" fillId="0" borderId="7" xfId="42" applyFont="1" applyBorder="1" applyAlignment="1">
      <alignment horizontal="left" vertical="top"/>
    </xf>
    <xf numFmtId="0" fontId="9" fillId="0" borderId="8" xfId="42" applyFont="1" applyBorder="1" applyAlignment="1">
      <alignment horizontal="left" vertical="top"/>
    </xf>
    <xf numFmtId="0" fontId="15" fillId="11" borderId="1" xfId="42" applyFont="1" applyFill="1" applyBorder="1" applyAlignment="1">
      <alignment horizontal="center" vertical="center" wrapText="1"/>
    </xf>
    <xf numFmtId="0" fontId="15" fillId="11" borderId="6" xfId="42" applyFont="1" applyFill="1" applyBorder="1" applyAlignment="1">
      <alignment horizontal="center" vertical="center" wrapText="1"/>
    </xf>
    <xf numFmtId="0" fontId="15" fillId="11" borderId="8" xfId="42" applyFont="1" applyFill="1" applyBorder="1" applyAlignment="1">
      <alignment horizontal="center" vertical="center" wrapText="1"/>
    </xf>
    <xf numFmtId="0" fontId="15" fillId="11" borderId="6" xfId="42" applyFont="1" applyFill="1" applyBorder="1" applyAlignment="1">
      <alignment horizontal="center" vertical="center"/>
    </xf>
    <xf numFmtId="0" fontId="15" fillId="11" borderId="8" xfId="42" applyFont="1" applyFill="1" applyBorder="1" applyAlignment="1">
      <alignment horizontal="center" vertical="center"/>
    </xf>
    <xf numFmtId="0" fontId="6" fillId="11" borderId="6" xfId="30" applyNumberFormat="1" applyFont="1" applyFill="1" applyBorder="1" applyAlignment="1">
      <alignment horizontal="center" vertical="top" wrapText="1"/>
    </xf>
    <xf numFmtId="0" fontId="6" fillId="11" borderId="7" xfId="30" applyNumberFormat="1" applyFont="1" applyFill="1" applyBorder="1" applyAlignment="1">
      <alignment horizontal="center" vertical="top" wrapText="1"/>
    </xf>
    <xf numFmtId="0" fontId="6" fillId="11" borderId="8" xfId="30" applyNumberFormat="1" applyFont="1" applyFill="1" applyBorder="1" applyAlignment="1">
      <alignment horizontal="center" vertical="top" wrapText="1"/>
    </xf>
    <xf numFmtId="0" fontId="7" fillId="11" borderId="3" xfId="30" applyNumberFormat="1" applyFont="1" applyFill="1" applyBorder="1" applyAlignment="1">
      <alignment horizontal="center" vertical="center" wrapText="1"/>
    </xf>
    <xf numFmtId="0" fontId="7" fillId="11" borderId="4" xfId="30" applyNumberFormat="1" applyFont="1" applyFill="1" applyBorder="1" applyAlignment="1">
      <alignment horizontal="center" vertical="center" wrapText="1"/>
    </xf>
    <xf numFmtId="0" fontId="7" fillId="11" borderId="5" xfId="30" applyNumberFormat="1" applyFont="1" applyFill="1" applyBorder="1" applyAlignment="1">
      <alignment horizontal="center" vertical="center" wrapText="1"/>
    </xf>
    <xf numFmtId="0" fontId="6" fillId="11" borderId="6" xfId="30" applyNumberFormat="1" applyFont="1" applyFill="1" applyBorder="1" applyAlignment="1">
      <alignment horizontal="center"/>
    </xf>
    <xf numFmtId="0" fontId="6" fillId="11" borderId="7" xfId="30" applyNumberFormat="1" applyFont="1" applyFill="1" applyBorder="1" applyAlignment="1">
      <alignment horizontal="center"/>
    </xf>
    <xf numFmtId="0" fontId="6" fillId="11" borderId="8" xfId="30" applyNumberFormat="1" applyFont="1" applyFill="1" applyBorder="1" applyAlignment="1">
      <alignment horizontal="center"/>
    </xf>
    <xf numFmtId="0" fontId="7" fillId="11" borderId="6" xfId="30" applyNumberFormat="1" applyFont="1" applyFill="1" applyBorder="1" applyAlignment="1">
      <alignment horizontal="center" vertical="center"/>
    </xf>
    <xf numFmtId="0" fontId="7" fillId="11" borderId="8" xfId="30" applyNumberFormat="1" applyFont="1" applyFill="1" applyBorder="1" applyAlignment="1">
      <alignment horizontal="center" vertical="center"/>
    </xf>
    <xf numFmtId="0" fontId="6" fillId="11" borderId="1" xfId="30" applyNumberFormat="1" applyFont="1" applyFill="1" applyBorder="1" applyAlignment="1">
      <alignment horizontal="center"/>
    </xf>
    <xf numFmtId="0" fontId="7" fillId="11" borderId="7" xfId="30" applyNumberFormat="1" applyFont="1" applyFill="1" applyBorder="1" applyAlignment="1">
      <alignment horizontal="center" vertical="center"/>
    </xf>
    <xf numFmtId="0" fontId="77" fillId="3" borderId="2" xfId="30" applyNumberFormat="1" applyFont="1" applyFill="1" applyBorder="1" applyAlignment="1">
      <alignment horizontal="left" vertical="top"/>
    </xf>
    <xf numFmtId="0" fontId="77" fillId="3" borderId="1" xfId="30" applyNumberFormat="1" applyFont="1" applyFill="1" applyBorder="1" applyAlignment="1">
      <alignment horizontal="left" vertical="top"/>
    </xf>
    <xf numFmtId="0" fontId="39" fillId="11" borderId="6" xfId="30" applyNumberFormat="1" applyFont="1" applyFill="1" applyBorder="1" applyAlignment="1">
      <alignment horizontal="center" vertical="center"/>
    </xf>
    <xf numFmtId="0" fontId="39" fillId="11" borderId="8" xfId="30" applyNumberFormat="1" applyFont="1" applyFill="1" applyBorder="1" applyAlignment="1">
      <alignment horizontal="center" vertical="center"/>
    </xf>
    <xf numFmtId="166" fontId="19" fillId="0" borderId="6" xfId="30" applyFont="1" applyFill="1" applyBorder="1" applyAlignment="1">
      <alignment horizontal="center" vertical="top" wrapText="1"/>
    </xf>
    <xf numFmtId="166" fontId="19" fillId="0" borderId="7" xfId="30" applyFont="1" applyFill="1" applyBorder="1" applyAlignment="1">
      <alignment horizontal="center" vertical="top" wrapText="1"/>
    </xf>
    <xf numFmtId="166" fontId="15" fillId="0" borderId="6" xfId="30" applyFont="1" applyFill="1" applyBorder="1" applyAlignment="1">
      <alignment horizontal="left" vertical="top" wrapText="1"/>
    </xf>
    <xf numFmtId="166" fontId="15" fillId="0" borderId="7" xfId="30" applyFont="1" applyFill="1" applyBorder="1" applyAlignment="1">
      <alignment horizontal="left" vertical="top" wrapText="1"/>
    </xf>
    <xf numFmtId="166" fontId="15" fillId="0" borderId="8" xfId="30" applyFont="1" applyFill="1" applyBorder="1" applyAlignment="1">
      <alignment horizontal="left" vertical="top" wrapText="1"/>
    </xf>
    <xf numFmtId="166" fontId="15" fillId="0" borderId="1" xfId="30" applyFont="1" applyFill="1" applyBorder="1" applyAlignment="1">
      <alignment horizontal="left" vertical="top" wrapText="1"/>
    </xf>
    <xf numFmtId="166" fontId="40" fillId="0" borderId="0" xfId="30" applyFont="1" applyAlignment="1">
      <alignment horizontal="left"/>
    </xf>
    <xf numFmtId="166" fontId="15" fillId="0" borderId="1" xfId="30" applyFont="1" applyFill="1" applyBorder="1" applyAlignment="1">
      <alignment horizontal="center" vertical="top" wrapText="1"/>
    </xf>
    <xf numFmtId="0" fontId="77" fillId="3" borderId="0" xfId="30" applyNumberFormat="1" applyFont="1" applyFill="1" applyBorder="1" applyAlignment="1">
      <alignment horizontal="left" vertical="center"/>
    </xf>
    <xf numFmtId="166" fontId="15" fillId="11" borderId="1" xfId="30" applyFont="1" applyFill="1" applyBorder="1" applyAlignment="1">
      <alignment horizontal="center" vertical="top" wrapText="1"/>
    </xf>
    <xf numFmtId="17" fontId="15" fillId="11" borderId="1" xfId="1" applyNumberFormat="1" applyFont="1" applyFill="1" applyBorder="1" applyAlignment="1">
      <alignment horizontal="center" vertical="top" wrapText="1"/>
    </xf>
    <xf numFmtId="0" fontId="15" fillId="11" borderId="1" xfId="1" applyNumberFormat="1" applyFont="1" applyFill="1" applyBorder="1" applyAlignment="1">
      <alignment horizontal="center" vertical="top" wrapText="1"/>
    </xf>
    <xf numFmtId="166" fontId="15" fillId="0" borderId="12" xfId="30" applyFont="1" applyFill="1" applyBorder="1" applyAlignment="1">
      <alignment horizontal="center"/>
    </xf>
    <xf numFmtId="166" fontId="15" fillId="0" borderId="2" xfId="30" applyFont="1" applyFill="1" applyBorder="1" applyAlignment="1">
      <alignment horizontal="center"/>
    </xf>
    <xf numFmtId="166" fontId="15" fillId="0" borderId="13" xfId="30" applyFont="1" applyFill="1" applyBorder="1" applyAlignment="1">
      <alignment horizontal="center"/>
    </xf>
    <xf numFmtId="166" fontId="15" fillId="0" borderId="6" xfId="30" applyFont="1" applyFill="1" applyBorder="1" applyAlignment="1">
      <alignment horizontal="center" vertical="top" wrapText="1"/>
    </xf>
    <xf numFmtId="166" fontId="15" fillId="0" borderId="7" xfId="30" applyFont="1" applyFill="1" applyBorder="1" applyAlignment="1">
      <alignment horizontal="center" vertical="top" wrapText="1"/>
    </xf>
    <xf numFmtId="166" fontId="39" fillId="0" borderId="0" xfId="30" applyFont="1" applyFill="1" applyBorder="1" applyAlignment="1">
      <alignment horizontal="left"/>
    </xf>
    <xf numFmtId="166" fontId="15" fillId="0" borderId="1" xfId="30" applyFont="1" applyFill="1" applyBorder="1" applyAlignment="1">
      <alignment horizontal="center" vertical="center" wrapText="1"/>
    </xf>
    <xf numFmtId="166" fontId="7" fillId="0" borderId="46" xfId="30" applyFont="1" applyFill="1" applyBorder="1" applyAlignment="1">
      <alignment horizontal="center" vertical="center"/>
    </xf>
    <xf numFmtId="166" fontId="15" fillId="0" borderId="47" xfId="30" applyFont="1" applyFill="1" applyBorder="1"/>
    <xf numFmtId="17" fontId="15" fillId="0" borderId="1" xfId="1" applyNumberFormat="1" applyFont="1" applyFill="1" applyBorder="1" applyAlignment="1">
      <alignment horizontal="center" vertical="top" wrapText="1"/>
    </xf>
    <xf numFmtId="0" fontId="15" fillId="0" borderId="1" xfId="1" applyNumberFormat="1" applyFont="1" applyFill="1" applyBorder="1" applyAlignment="1">
      <alignment horizontal="center" vertical="top" wrapText="1"/>
    </xf>
    <xf numFmtId="166" fontId="6" fillId="0" borderId="0" xfId="30" applyFont="1" applyFill="1" applyAlignment="1">
      <alignment horizontal="left"/>
    </xf>
    <xf numFmtId="190" fontId="15" fillId="0" borderId="0" xfId="30" applyNumberFormat="1" applyFont="1" applyBorder="1" applyAlignment="1">
      <alignment horizontal="left" vertical="top" wrapText="1"/>
    </xf>
    <xf numFmtId="0" fontId="77" fillId="3" borderId="2" xfId="30" applyNumberFormat="1" applyFont="1" applyFill="1" applyBorder="1" applyAlignment="1">
      <alignment horizontal="center" vertical="center"/>
    </xf>
    <xf numFmtId="0" fontId="39" fillId="2" borderId="3" xfId="0" applyFont="1" applyFill="1" applyBorder="1" applyAlignment="1">
      <alignment vertical="center"/>
    </xf>
    <xf numFmtId="0" fontId="39" fillId="2" borderId="5" xfId="0" applyFont="1" applyFill="1" applyBorder="1" applyAlignment="1">
      <alignment vertical="center"/>
    </xf>
    <xf numFmtId="166" fontId="6" fillId="0" borderId="0" xfId="7" applyFont="1" applyBorder="1" applyAlignment="1">
      <alignment horizontal="left" vertical="center" wrapText="1"/>
    </xf>
    <xf numFmtId="166" fontId="11" fillId="0" borderId="7" xfId="7" applyFont="1" applyBorder="1" applyAlignment="1"/>
    <xf numFmtId="0" fontId="0" fillId="0" borderId="8" xfId="0" applyBorder="1" applyAlignment="1"/>
    <xf numFmtId="166" fontId="39" fillId="2" borderId="6" xfId="7" applyFont="1" applyFill="1" applyBorder="1" applyAlignment="1">
      <alignment horizontal="left" vertical="top" wrapText="1"/>
    </xf>
    <xf numFmtId="0" fontId="0" fillId="0" borderId="7" xfId="0" applyBorder="1"/>
    <xf numFmtId="167" fontId="11" fillId="2" borderId="6" xfId="29" applyNumberFormat="1" applyFont="1" applyFill="1" applyBorder="1" applyAlignment="1">
      <alignment horizontal="center" wrapText="1"/>
    </xf>
    <xf numFmtId="167" fontId="11" fillId="2" borderId="8" xfId="29" applyNumberFormat="1" applyFont="1" applyFill="1" applyBorder="1" applyAlignment="1">
      <alignment horizontal="center" wrapText="1"/>
    </xf>
    <xf numFmtId="169" fontId="11" fillId="2" borderId="6" xfId="7" applyNumberFormat="1" applyFont="1" applyFill="1" applyBorder="1" applyAlignment="1">
      <alignment horizontal="center" vertical="center" wrapText="1"/>
    </xf>
    <xf numFmtId="169" fontId="11" fillId="2" borderId="8" xfId="7" applyNumberFormat="1" applyFont="1" applyFill="1" applyBorder="1" applyAlignment="1">
      <alignment horizontal="center" vertical="center" wrapText="1"/>
    </xf>
    <xf numFmtId="166" fontId="39" fillId="2" borderId="6" xfId="7" applyFont="1" applyFill="1" applyBorder="1" applyAlignment="1">
      <alignment horizontal="left" vertical="top"/>
    </xf>
  </cellXfs>
  <cellStyles count="44">
    <cellStyle name="Comma" xfId="1" builtinId="3"/>
    <cellStyle name="Comma 11 100" xfId="17"/>
    <cellStyle name="Comma 2 2" xfId="37"/>
    <cellStyle name="Comma 3" xfId="38"/>
    <cellStyle name="Hyperlink" xfId="34" builtinId="8"/>
    <cellStyle name="Indian Comma" xfId="10"/>
    <cellStyle name="Indian Comma 10" xfId="11"/>
    <cellStyle name="Indian Comma 4" xfId="15"/>
    <cellStyle name="Normal" xfId="0" builtinId="0"/>
    <cellStyle name="Normal 11" xfId="23"/>
    <cellStyle name="Normal 13 27" xfId="30"/>
    <cellStyle name="Normal 15" xfId="31"/>
    <cellStyle name="Normal 16" xfId="33"/>
    <cellStyle name="Normal 18" xfId="39"/>
    <cellStyle name="Normal 19 10" xfId="28"/>
    <cellStyle name="Normal 2" xfId="3"/>
    <cellStyle name="Normal 2 10 10" xfId="32"/>
    <cellStyle name="Normal 2 2" xfId="6"/>
    <cellStyle name="Normal 2 3" xfId="36"/>
    <cellStyle name="Normal 22" xfId="18"/>
    <cellStyle name="Normal 22 100" xfId="27"/>
    <cellStyle name="Normal 3" xfId="14"/>
    <cellStyle name="Normal 3 10 2" xfId="22"/>
    <cellStyle name="Normal 3 144" xfId="42"/>
    <cellStyle name="Normal 3 2" xfId="35"/>
    <cellStyle name="Normal 30 10" xfId="26"/>
    <cellStyle name="Normal 35 10" xfId="24"/>
    <cellStyle name="Normal 35 32" xfId="25"/>
    <cellStyle name="Normal 4" xfId="16"/>
    <cellStyle name="Normal 4 2" xfId="40"/>
    <cellStyle name="Normal 5" xfId="21"/>
    <cellStyle name="Normal 6" xfId="29"/>
    <cellStyle name="Normal 60" xfId="43"/>
    <cellStyle name="Normal 8" xfId="20"/>
    <cellStyle name="Normal_Calculation" xfId="8"/>
    <cellStyle name="Normal_January 2010" xfId="5"/>
    <cellStyle name="Normal_QIPTable (new to add)" xfId="9"/>
    <cellStyle name="Normal_Sanju Tables" xfId="12"/>
    <cellStyle name="Normal_Sanju Tables 2" xfId="41"/>
    <cellStyle name="Normal_Sanju Tables_tables-oct" xfId="4"/>
    <cellStyle name="Normal_Table 7" xfId="13"/>
    <cellStyle name="Normal_tables-oct" xfId="7"/>
    <cellStyle name="Percent" xfId="2" builtinId="5"/>
    <cellStyle name="Percent 2 10"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2.xml"/><Relationship Id="rId89"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1.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54.xml.rels><?xml version="1.0" encoding="UTF-8" standalone="yes"?>
<Relationships xmlns="http://schemas.openxmlformats.org/package/2006/relationships"><Relationship Id="rId1" Type="http://schemas.openxmlformats.org/officeDocument/2006/relationships/hyperlink" Target="#Tables!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228600</xdr:colOff>
          <xdr:row>1</xdr:row>
          <xdr:rowOff>28575</xdr:rowOff>
        </xdr:from>
        <xdr:to>
          <xdr:col>1</xdr:col>
          <xdr:colOff>1228725</xdr:colOff>
          <xdr:row>1</xdr:row>
          <xdr:rowOff>161925</xdr:rowOff>
        </xdr:to>
        <xdr:sp macro="" textlink="">
          <xdr:nvSpPr>
            <xdr:cNvPr id="67585" name="Button 1" hidden="1">
              <a:extLst>
                <a:ext uri="{63B3BB69-23CF-44E3-9099-C40C66FF867C}">
                  <a14:compatExt spid="_x0000_s6758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xdr:row>
          <xdr:rowOff>28575</xdr:rowOff>
        </xdr:from>
        <xdr:to>
          <xdr:col>1</xdr:col>
          <xdr:colOff>1228725</xdr:colOff>
          <xdr:row>1</xdr:row>
          <xdr:rowOff>161925</xdr:rowOff>
        </xdr:to>
        <xdr:sp macro="" textlink="">
          <xdr:nvSpPr>
            <xdr:cNvPr id="67586" name="Button 2" hidden="1">
              <a:extLst>
                <a:ext uri="{63B3BB69-23CF-44E3-9099-C40C66FF867C}">
                  <a14:compatExt spid="_x0000_s6758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xdr:row>
          <xdr:rowOff>28575</xdr:rowOff>
        </xdr:from>
        <xdr:to>
          <xdr:col>1</xdr:col>
          <xdr:colOff>1228725</xdr:colOff>
          <xdr:row>2</xdr:row>
          <xdr:rowOff>161925</xdr:rowOff>
        </xdr:to>
        <xdr:sp macro="" textlink="">
          <xdr:nvSpPr>
            <xdr:cNvPr id="67587" name="Button 3" hidden="1">
              <a:extLst>
                <a:ext uri="{63B3BB69-23CF-44E3-9099-C40C66FF867C}">
                  <a14:compatExt spid="_x0000_s6758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xdr:row>
          <xdr:rowOff>28575</xdr:rowOff>
        </xdr:from>
        <xdr:to>
          <xdr:col>1</xdr:col>
          <xdr:colOff>1228725</xdr:colOff>
          <xdr:row>2</xdr:row>
          <xdr:rowOff>161925</xdr:rowOff>
        </xdr:to>
        <xdr:sp macro="" textlink="">
          <xdr:nvSpPr>
            <xdr:cNvPr id="67588" name="Button 4" hidden="1">
              <a:extLst>
                <a:ext uri="{63B3BB69-23CF-44E3-9099-C40C66FF867C}">
                  <a14:compatExt spid="_x0000_s6758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xdr:row>
          <xdr:rowOff>28575</xdr:rowOff>
        </xdr:from>
        <xdr:to>
          <xdr:col>1</xdr:col>
          <xdr:colOff>1228725</xdr:colOff>
          <xdr:row>3</xdr:row>
          <xdr:rowOff>161925</xdr:rowOff>
        </xdr:to>
        <xdr:sp macro="" textlink="">
          <xdr:nvSpPr>
            <xdr:cNvPr id="67589" name="Button 5" hidden="1">
              <a:extLst>
                <a:ext uri="{63B3BB69-23CF-44E3-9099-C40C66FF867C}">
                  <a14:compatExt spid="_x0000_s6758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xdr:row>
          <xdr:rowOff>28575</xdr:rowOff>
        </xdr:from>
        <xdr:to>
          <xdr:col>1</xdr:col>
          <xdr:colOff>1228725</xdr:colOff>
          <xdr:row>3</xdr:row>
          <xdr:rowOff>161925</xdr:rowOff>
        </xdr:to>
        <xdr:sp macro="" textlink="">
          <xdr:nvSpPr>
            <xdr:cNvPr id="67590" name="Button 6" hidden="1">
              <a:extLst>
                <a:ext uri="{63B3BB69-23CF-44E3-9099-C40C66FF867C}">
                  <a14:compatExt spid="_x0000_s6759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xdr:row>
          <xdr:rowOff>28575</xdr:rowOff>
        </xdr:from>
        <xdr:to>
          <xdr:col>1</xdr:col>
          <xdr:colOff>1228725</xdr:colOff>
          <xdr:row>4</xdr:row>
          <xdr:rowOff>161925</xdr:rowOff>
        </xdr:to>
        <xdr:sp macro="" textlink="">
          <xdr:nvSpPr>
            <xdr:cNvPr id="67591" name="Button 7" hidden="1">
              <a:extLst>
                <a:ext uri="{63B3BB69-23CF-44E3-9099-C40C66FF867C}">
                  <a14:compatExt spid="_x0000_s6759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xdr:row>
          <xdr:rowOff>28575</xdr:rowOff>
        </xdr:from>
        <xdr:to>
          <xdr:col>1</xdr:col>
          <xdr:colOff>1228725</xdr:colOff>
          <xdr:row>4</xdr:row>
          <xdr:rowOff>161925</xdr:rowOff>
        </xdr:to>
        <xdr:sp macro="" textlink="">
          <xdr:nvSpPr>
            <xdr:cNvPr id="67592" name="Button 8" hidden="1">
              <a:extLst>
                <a:ext uri="{63B3BB69-23CF-44E3-9099-C40C66FF867C}">
                  <a14:compatExt spid="_x0000_s6759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xdr:row>
          <xdr:rowOff>28575</xdr:rowOff>
        </xdr:from>
        <xdr:to>
          <xdr:col>1</xdr:col>
          <xdr:colOff>1228725</xdr:colOff>
          <xdr:row>5</xdr:row>
          <xdr:rowOff>161925</xdr:rowOff>
        </xdr:to>
        <xdr:sp macro="" textlink="">
          <xdr:nvSpPr>
            <xdr:cNvPr id="67593" name="Button 9" hidden="1">
              <a:extLst>
                <a:ext uri="{63B3BB69-23CF-44E3-9099-C40C66FF867C}">
                  <a14:compatExt spid="_x0000_s675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xdr:row>
          <xdr:rowOff>28575</xdr:rowOff>
        </xdr:from>
        <xdr:to>
          <xdr:col>1</xdr:col>
          <xdr:colOff>1228725</xdr:colOff>
          <xdr:row>5</xdr:row>
          <xdr:rowOff>161925</xdr:rowOff>
        </xdr:to>
        <xdr:sp macro="" textlink="">
          <xdr:nvSpPr>
            <xdr:cNvPr id="67594" name="Button 10" hidden="1">
              <a:extLst>
                <a:ext uri="{63B3BB69-23CF-44E3-9099-C40C66FF867C}">
                  <a14:compatExt spid="_x0000_s675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xdr:row>
          <xdr:rowOff>28575</xdr:rowOff>
        </xdr:from>
        <xdr:to>
          <xdr:col>1</xdr:col>
          <xdr:colOff>1228725</xdr:colOff>
          <xdr:row>6</xdr:row>
          <xdr:rowOff>161925</xdr:rowOff>
        </xdr:to>
        <xdr:sp macro="" textlink="">
          <xdr:nvSpPr>
            <xdr:cNvPr id="67595" name="Button 11" hidden="1">
              <a:extLst>
                <a:ext uri="{63B3BB69-23CF-44E3-9099-C40C66FF867C}">
                  <a14:compatExt spid="_x0000_s6759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xdr:row>
          <xdr:rowOff>28575</xdr:rowOff>
        </xdr:from>
        <xdr:to>
          <xdr:col>1</xdr:col>
          <xdr:colOff>1228725</xdr:colOff>
          <xdr:row>6</xdr:row>
          <xdr:rowOff>161925</xdr:rowOff>
        </xdr:to>
        <xdr:sp macro="" textlink="">
          <xdr:nvSpPr>
            <xdr:cNvPr id="67596" name="Button 12" hidden="1">
              <a:extLst>
                <a:ext uri="{63B3BB69-23CF-44E3-9099-C40C66FF867C}">
                  <a14:compatExt spid="_x0000_s6759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xdr:row>
          <xdr:rowOff>28575</xdr:rowOff>
        </xdr:from>
        <xdr:to>
          <xdr:col>1</xdr:col>
          <xdr:colOff>1228725</xdr:colOff>
          <xdr:row>7</xdr:row>
          <xdr:rowOff>161925</xdr:rowOff>
        </xdr:to>
        <xdr:sp macro="" textlink="">
          <xdr:nvSpPr>
            <xdr:cNvPr id="67597" name="Button 13" hidden="1">
              <a:extLst>
                <a:ext uri="{63B3BB69-23CF-44E3-9099-C40C66FF867C}">
                  <a14:compatExt spid="_x0000_s675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xdr:row>
          <xdr:rowOff>28575</xdr:rowOff>
        </xdr:from>
        <xdr:to>
          <xdr:col>1</xdr:col>
          <xdr:colOff>1228725</xdr:colOff>
          <xdr:row>7</xdr:row>
          <xdr:rowOff>161925</xdr:rowOff>
        </xdr:to>
        <xdr:sp macro="" textlink="">
          <xdr:nvSpPr>
            <xdr:cNvPr id="67598" name="Button 14" hidden="1">
              <a:extLst>
                <a:ext uri="{63B3BB69-23CF-44E3-9099-C40C66FF867C}">
                  <a14:compatExt spid="_x0000_s6759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xdr:row>
          <xdr:rowOff>28575</xdr:rowOff>
        </xdr:from>
        <xdr:to>
          <xdr:col>1</xdr:col>
          <xdr:colOff>1228725</xdr:colOff>
          <xdr:row>8</xdr:row>
          <xdr:rowOff>161925</xdr:rowOff>
        </xdr:to>
        <xdr:sp macro="" textlink="">
          <xdr:nvSpPr>
            <xdr:cNvPr id="67599" name="Button 15" hidden="1">
              <a:extLst>
                <a:ext uri="{63B3BB69-23CF-44E3-9099-C40C66FF867C}">
                  <a14:compatExt spid="_x0000_s6759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xdr:row>
          <xdr:rowOff>28575</xdr:rowOff>
        </xdr:from>
        <xdr:to>
          <xdr:col>1</xdr:col>
          <xdr:colOff>1228725</xdr:colOff>
          <xdr:row>8</xdr:row>
          <xdr:rowOff>161925</xdr:rowOff>
        </xdr:to>
        <xdr:sp macro="" textlink="">
          <xdr:nvSpPr>
            <xdr:cNvPr id="67600" name="Button 16" hidden="1">
              <a:extLst>
                <a:ext uri="{63B3BB69-23CF-44E3-9099-C40C66FF867C}">
                  <a14:compatExt spid="_x0000_s676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9</xdr:row>
          <xdr:rowOff>28575</xdr:rowOff>
        </xdr:from>
        <xdr:to>
          <xdr:col>1</xdr:col>
          <xdr:colOff>1228725</xdr:colOff>
          <xdr:row>9</xdr:row>
          <xdr:rowOff>161925</xdr:rowOff>
        </xdr:to>
        <xdr:sp macro="" textlink="">
          <xdr:nvSpPr>
            <xdr:cNvPr id="67601" name="Button 17" hidden="1">
              <a:extLst>
                <a:ext uri="{63B3BB69-23CF-44E3-9099-C40C66FF867C}">
                  <a14:compatExt spid="_x0000_s6760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9</xdr:row>
          <xdr:rowOff>28575</xdr:rowOff>
        </xdr:from>
        <xdr:to>
          <xdr:col>1</xdr:col>
          <xdr:colOff>1228725</xdr:colOff>
          <xdr:row>9</xdr:row>
          <xdr:rowOff>161925</xdr:rowOff>
        </xdr:to>
        <xdr:sp macro="" textlink="">
          <xdr:nvSpPr>
            <xdr:cNvPr id="67602" name="Button 18" hidden="1">
              <a:extLst>
                <a:ext uri="{63B3BB69-23CF-44E3-9099-C40C66FF867C}">
                  <a14:compatExt spid="_x0000_s6760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10</xdr:row>
          <xdr:rowOff>28575</xdr:rowOff>
        </xdr:from>
        <xdr:to>
          <xdr:col>1</xdr:col>
          <xdr:colOff>1228725</xdr:colOff>
          <xdr:row>10</xdr:row>
          <xdr:rowOff>161925</xdr:rowOff>
        </xdr:to>
        <xdr:sp macro="" textlink="">
          <xdr:nvSpPr>
            <xdr:cNvPr id="67603" name="Button 19" hidden="1">
              <a:extLst>
                <a:ext uri="{63B3BB69-23CF-44E3-9099-C40C66FF867C}">
                  <a14:compatExt spid="_x0000_s6760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10</xdr:row>
          <xdr:rowOff>28575</xdr:rowOff>
        </xdr:from>
        <xdr:to>
          <xdr:col>1</xdr:col>
          <xdr:colOff>1228725</xdr:colOff>
          <xdr:row>10</xdr:row>
          <xdr:rowOff>161925</xdr:rowOff>
        </xdr:to>
        <xdr:sp macro="" textlink="">
          <xdr:nvSpPr>
            <xdr:cNvPr id="67604" name="Button 20" hidden="1">
              <a:extLst>
                <a:ext uri="{63B3BB69-23CF-44E3-9099-C40C66FF867C}">
                  <a14:compatExt spid="_x0000_s6760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11</xdr:row>
          <xdr:rowOff>28575</xdr:rowOff>
        </xdr:from>
        <xdr:to>
          <xdr:col>1</xdr:col>
          <xdr:colOff>1228725</xdr:colOff>
          <xdr:row>11</xdr:row>
          <xdr:rowOff>161925</xdr:rowOff>
        </xdr:to>
        <xdr:sp macro="" textlink="">
          <xdr:nvSpPr>
            <xdr:cNvPr id="67605" name="Button 21" hidden="1">
              <a:extLst>
                <a:ext uri="{63B3BB69-23CF-44E3-9099-C40C66FF867C}">
                  <a14:compatExt spid="_x0000_s6760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11</xdr:row>
          <xdr:rowOff>28575</xdr:rowOff>
        </xdr:from>
        <xdr:to>
          <xdr:col>1</xdr:col>
          <xdr:colOff>1228725</xdr:colOff>
          <xdr:row>11</xdr:row>
          <xdr:rowOff>161925</xdr:rowOff>
        </xdr:to>
        <xdr:sp macro="" textlink="">
          <xdr:nvSpPr>
            <xdr:cNvPr id="67606" name="Button 22" hidden="1">
              <a:extLst>
                <a:ext uri="{63B3BB69-23CF-44E3-9099-C40C66FF867C}">
                  <a14:compatExt spid="_x0000_s6760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12</xdr:row>
          <xdr:rowOff>28575</xdr:rowOff>
        </xdr:from>
        <xdr:to>
          <xdr:col>1</xdr:col>
          <xdr:colOff>1228725</xdr:colOff>
          <xdr:row>12</xdr:row>
          <xdr:rowOff>161925</xdr:rowOff>
        </xdr:to>
        <xdr:sp macro="" textlink="">
          <xdr:nvSpPr>
            <xdr:cNvPr id="67607" name="Button 23" hidden="1">
              <a:extLst>
                <a:ext uri="{63B3BB69-23CF-44E3-9099-C40C66FF867C}">
                  <a14:compatExt spid="_x0000_s6760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12</xdr:row>
          <xdr:rowOff>28575</xdr:rowOff>
        </xdr:from>
        <xdr:to>
          <xdr:col>1</xdr:col>
          <xdr:colOff>1228725</xdr:colOff>
          <xdr:row>12</xdr:row>
          <xdr:rowOff>161925</xdr:rowOff>
        </xdr:to>
        <xdr:sp macro="" textlink="">
          <xdr:nvSpPr>
            <xdr:cNvPr id="67608" name="Button 24" hidden="1">
              <a:extLst>
                <a:ext uri="{63B3BB69-23CF-44E3-9099-C40C66FF867C}">
                  <a14:compatExt spid="_x0000_s6760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13</xdr:row>
          <xdr:rowOff>28575</xdr:rowOff>
        </xdr:from>
        <xdr:to>
          <xdr:col>1</xdr:col>
          <xdr:colOff>1228725</xdr:colOff>
          <xdr:row>13</xdr:row>
          <xdr:rowOff>161925</xdr:rowOff>
        </xdr:to>
        <xdr:sp macro="" textlink="">
          <xdr:nvSpPr>
            <xdr:cNvPr id="67609" name="Button 25" hidden="1">
              <a:extLst>
                <a:ext uri="{63B3BB69-23CF-44E3-9099-C40C66FF867C}">
                  <a14:compatExt spid="_x0000_s6760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13</xdr:row>
          <xdr:rowOff>28575</xdr:rowOff>
        </xdr:from>
        <xdr:to>
          <xdr:col>1</xdr:col>
          <xdr:colOff>1228725</xdr:colOff>
          <xdr:row>13</xdr:row>
          <xdr:rowOff>161925</xdr:rowOff>
        </xdr:to>
        <xdr:sp macro="" textlink="">
          <xdr:nvSpPr>
            <xdr:cNvPr id="67610" name="Button 26" hidden="1">
              <a:extLst>
                <a:ext uri="{63B3BB69-23CF-44E3-9099-C40C66FF867C}">
                  <a14:compatExt spid="_x0000_s6761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14</xdr:row>
          <xdr:rowOff>28575</xdr:rowOff>
        </xdr:from>
        <xdr:to>
          <xdr:col>1</xdr:col>
          <xdr:colOff>1228725</xdr:colOff>
          <xdr:row>14</xdr:row>
          <xdr:rowOff>161925</xdr:rowOff>
        </xdr:to>
        <xdr:sp macro="" textlink="">
          <xdr:nvSpPr>
            <xdr:cNvPr id="67611" name="Button 27" hidden="1">
              <a:extLst>
                <a:ext uri="{63B3BB69-23CF-44E3-9099-C40C66FF867C}">
                  <a14:compatExt spid="_x0000_s676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14</xdr:row>
          <xdr:rowOff>28575</xdr:rowOff>
        </xdr:from>
        <xdr:to>
          <xdr:col>1</xdr:col>
          <xdr:colOff>1228725</xdr:colOff>
          <xdr:row>14</xdr:row>
          <xdr:rowOff>161925</xdr:rowOff>
        </xdr:to>
        <xdr:sp macro="" textlink="">
          <xdr:nvSpPr>
            <xdr:cNvPr id="67612" name="Button 28" hidden="1">
              <a:extLst>
                <a:ext uri="{63B3BB69-23CF-44E3-9099-C40C66FF867C}">
                  <a14:compatExt spid="_x0000_s6761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15</xdr:row>
          <xdr:rowOff>28575</xdr:rowOff>
        </xdr:from>
        <xdr:to>
          <xdr:col>1</xdr:col>
          <xdr:colOff>1228725</xdr:colOff>
          <xdr:row>15</xdr:row>
          <xdr:rowOff>161925</xdr:rowOff>
        </xdr:to>
        <xdr:sp macro="" textlink="">
          <xdr:nvSpPr>
            <xdr:cNvPr id="67613" name="Button 29" hidden="1">
              <a:extLst>
                <a:ext uri="{63B3BB69-23CF-44E3-9099-C40C66FF867C}">
                  <a14:compatExt spid="_x0000_s6761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15</xdr:row>
          <xdr:rowOff>28575</xdr:rowOff>
        </xdr:from>
        <xdr:to>
          <xdr:col>1</xdr:col>
          <xdr:colOff>1228725</xdr:colOff>
          <xdr:row>15</xdr:row>
          <xdr:rowOff>161925</xdr:rowOff>
        </xdr:to>
        <xdr:sp macro="" textlink="">
          <xdr:nvSpPr>
            <xdr:cNvPr id="67614" name="Button 30" hidden="1">
              <a:extLst>
                <a:ext uri="{63B3BB69-23CF-44E3-9099-C40C66FF867C}">
                  <a14:compatExt spid="_x0000_s676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16</xdr:row>
          <xdr:rowOff>28575</xdr:rowOff>
        </xdr:from>
        <xdr:to>
          <xdr:col>1</xdr:col>
          <xdr:colOff>1228725</xdr:colOff>
          <xdr:row>16</xdr:row>
          <xdr:rowOff>161925</xdr:rowOff>
        </xdr:to>
        <xdr:sp macro="" textlink="">
          <xdr:nvSpPr>
            <xdr:cNvPr id="67615" name="Button 31" hidden="1">
              <a:extLst>
                <a:ext uri="{63B3BB69-23CF-44E3-9099-C40C66FF867C}">
                  <a14:compatExt spid="_x0000_s6761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16</xdr:row>
          <xdr:rowOff>28575</xdr:rowOff>
        </xdr:from>
        <xdr:to>
          <xdr:col>1</xdr:col>
          <xdr:colOff>1228725</xdr:colOff>
          <xdr:row>16</xdr:row>
          <xdr:rowOff>161925</xdr:rowOff>
        </xdr:to>
        <xdr:sp macro="" textlink="">
          <xdr:nvSpPr>
            <xdr:cNvPr id="67616" name="Button 32" hidden="1">
              <a:extLst>
                <a:ext uri="{63B3BB69-23CF-44E3-9099-C40C66FF867C}">
                  <a14:compatExt spid="_x0000_s6761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17</xdr:row>
          <xdr:rowOff>28575</xdr:rowOff>
        </xdr:from>
        <xdr:to>
          <xdr:col>1</xdr:col>
          <xdr:colOff>1228725</xdr:colOff>
          <xdr:row>17</xdr:row>
          <xdr:rowOff>161925</xdr:rowOff>
        </xdr:to>
        <xdr:sp macro="" textlink="">
          <xdr:nvSpPr>
            <xdr:cNvPr id="67617" name="Button 33" hidden="1">
              <a:extLst>
                <a:ext uri="{63B3BB69-23CF-44E3-9099-C40C66FF867C}">
                  <a14:compatExt spid="_x0000_s676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17</xdr:row>
          <xdr:rowOff>28575</xdr:rowOff>
        </xdr:from>
        <xdr:to>
          <xdr:col>1</xdr:col>
          <xdr:colOff>1228725</xdr:colOff>
          <xdr:row>17</xdr:row>
          <xdr:rowOff>161925</xdr:rowOff>
        </xdr:to>
        <xdr:sp macro="" textlink="">
          <xdr:nvSpPr>
            <xdr:cNvPr id="67618" name="Button 34" hidden="1">
              <a:extLst>
                <a:ext uri="{63B3BB69-23CF-44E3-9099-C40C66FF867C}">
                  <a14:compatExt spid="_x0000_s6761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18</xdr:row>
          <xdr:rowOff>28575</xdr:rowOff>
        </xdr:from>
        <xdr:to>
          <xdr:col>1</xdr:col>
          <xdr:colOff>1228725</xdr:colOff>
          <xdr:row>18</xdr:row>
          <xdr:rowOff>161925</xdr:rowOff>
        </xdr:to>
        <xdr:sp macro="" textlink="">
          <xdr:nvSpPr>
            <xdr:cNvPr id="67619" name="Button 35" hidden="1">
              <a:extLst>
                <a:ext uri="{63B3BB69-23CF-44E3-9099-C40C66FF867C}">
                  <a14:compatExt spid="_x0000_s6761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18</xdr:row>
          <xdr:rowOff>28575</xdr:rowOff>
        </xdr:from>
        <xdr:to>
          <xdr:col>1</xdr:col>
          <xdr:colOff>1228725</xdr:colOff>
          <xdr:row>18</xdr:row>
          <xdr:rowOff>161925</xdr:rowOff>
        </xdr:to>
        <xdr:sp macro="" textlink="">
          <xdr:nvSpPr>
            <xdr:cNvPr id="67620" name="Button 36" hidden="1">
              <a:extLst>
                <a:ext uri="{63B3BB69-23CF-44E3-9099-C40C66FF867C}">
                  <a14:compatExt spid="_x0000_s6762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19</xdr:row>
          <xdr:rowOff>28575</xdr:rowOff>
        </xdr:from>
        <xdr:to>
          <xdr:col>1</xdr:col>
          <xdr:colOff>1228725</xdr:colOff>
          <xdr:row>19</xdr:row>
          <xdr:rowOff>161925</xdr:rowOff>
        </xdr:to>
        <xdr:sp macro="" textlink="">
          <xdr:nvSpPr>
            <xdr:cNvPr id="67621" name="Button 37" hidden="1">
              <a:extLst>
                <a:ext uri="{63B3BB69-23CF-44E3-9099-C40C66FF867C}">
                  <a14:compatExt spid="_x0000_s676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19</xdr:row>
          <xdr:rowOff>28575</xdr:rowOff>
        </xdr:from>
        <xdr:to>
          <xdr:col>1</xdr:col>
          <xdr:colOff>1228725</xdr:colOff>
          <xdr:row>19</xdr:row>
          <xdr:rowOff>161925</xdr:rowOff>
        </xdr:to>
        <xdr:sp macro="" textlink="">
          <xdr:nvSpPr>
            <xdr:cNvPr id="67622" name="Button 38" hidden="1">
              <a:extLst>
                <a:ext uri="{63B3BB69-23CF-44E3-9099-C40C66FF867C}">
                  <a14:compatExt spid="_x0000_s6762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20</xdr:row>
          <xdr:rowOff>28575</xdr:rowOff>
        </xdr:from>
        <xdr:to>
          <xdr:col>1</xdr:col>
          <xdr:colOff>1228725</xdr:colOff>
          <xdr:row>20</xdr:row>
          <xdr:rowOff>161925</xdr:rowOff>
        </xdr:to>
        <xdr:sp macro="" textlink="">
          <xdr:nvSpPr>
            <xdr:cNvPr id="67623" name="Button 39" hidden="1">
              <a:extLst>
                <a:ext uri="{63B3BB69-23CF-44E3-9099-C40C66FF867C}">
                  <a14:compatExt spid="_x0000_s6762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20</xdr:row>
          <xdr:rowOff>28575</xdr:rowOff>
        </xdr:from>
        <xdr:to>
          <xdr:col>1</xdr:col>
          <xdr:colOff>1228725</xdr:colOff>
          <xdr:row>20</xdr:row>
          <xdr:rowOff>161925</xdr:rowOff>
        </xdr:to>
        <xdr:sp macro="" textlink="">
          <xdr:nvSpPr>
            <xdr:cNvPr id="67624" name="Button 40" hidden="1">
              <a:extLst>
                <a:ext uri="{63B3BB69-23CF-44E3-9099-C40C66FF867C}">
                  <a14:compatExt spid="_x0000_s6762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21</xdr:row>
          <xdr:rowOff>28575</xdr:rowOff>
        </xdr:from>
        <xdr:to>
          <xdr:col>1</xdr:col>
          <xdr:colOff>1228725</xdr:colOff>
          <xdr:row>21</xdr:row>
          <xdr:rowOff>161925</xdr:rowOff>
        </xdr:to>
        <xdr:sp macro="" textlink="">
          <xdr:nvSpPr>
            <xdr:cNvPr id="67625" name="Button 41" hidden="1">
              <a:extLst>
                <a:ext uri="{63B3BB69-23CF-44E3-9099-C40C66FF867C}">
                  <a14:compatExt spid="_x0000_s676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21</xdr:row>
          <xdr:rowOff>28575</xdr:rowOff>
        </xdr:from>
        <xdr:to>
          <xdr:col>1</xdr:col>
          <xdr:colOff>1228725</xdr:colOff>
          <xdr:row>21</xdr:row>
          <xdr:rowOff>161925</xdr:rowOff>
        </xdr:to>
        <xdr:sp macro="" textlink="">
          <xdr:nvSpPr>
            <xdr:cNvPr id="67626" name="Button 42" hidden="1">
              <a:extLst>
                <a:ext uri="{63B3BB69-23CF-44E3-9099-C40C66FF867C}">
                  <a14:compatExt spid="_x0000_s6762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22</xdr:row>
          <xdr:rowOff>28575</xdr:rowOff>
        </xdr:from>
        <xdr:to>
          <xdr:col>1</xdr:col>
          <xdr:colOff>1228725</xdr:colOff>
          <xdr:row>22</xdr:row>
          <xdr:rowOff>161925</xdr:rowOff>
        </xdr:to>
        <xdr:sp macro="" textlink="">
          <xdr:nvSpPr>
            <xdr:cNvPr id="67627" name="Button 43" hidden="1">
              <a:extLst>
                <a:ext uri="{63B3BB69-23CF-44E3-9099-C40C66FF867C}">
                  <a14:compatExt spid="_x0000_s6762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22</xdr:row>
          <xdr:rowOff>28575</xdr:rowOff>
        </xdr:from>
        <xdr:to>
          <xdr:col>1</xdr:col>
          <xdr:colOff>1228725</xdr:colOff>
          <xdr:row>22</xdr:row>
          <xdr:rowOff>161925</xdr:rowOff>
        </xdr:to>
        <xdr:sp macro="" textlink="">
          <xdr:nvSpPr>
            <xdr:cNvPr id="67628" name="Button 44" hidden="1">
              <a:extLst>
                <a:ext uri="{63B3BB69-23CF-44E3-9099-C40C66FF867C}">
                  <a14:compatExt spid="_x0000_s6762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23</xdr:row>
          <xdr:rowOff>28575</xdr:rowOff>
        </xdr:from>
        <xdr:to>
          <xdr:col>1</xdr:col>
          <xdr:colOff>1228725</xdr:colOff>
          <xdr:row>23</xdr:row>
          <xdr:rowOff>161925</xdr:rowOff>
        </xdr:to>
        <xdr:sp macro="" textlink="">
          <xdr:nvSpPr>
            <xdr:cNvPr id="67629" name="Button 45" hidden="1">
              <a:extLst>
                <a:ext uri="{63B3BB69-23CF-44E3-9099-C40C66FF867C}">
                  <a14:compatExt spid="_x0000_s6762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23</xdr:row>
          <xdr:rowOff>28575</xdr:rowOff>
        </xdr:from>
        <xdr:to>
          <xdr:col>1</xdr:col>
          <xdr:colOff>1228725</xdr:colOff>
          <xdr:row>23</xdr:row>
          <xdr:rowOff>161925</xdr:rowOff>
        </xdr:to>
        <xdr:sp macro="" textlink="">
          <xdr:nvSpPr>
            <xdr:cNvPr id="67630" name="Button 46" hidden="1">
              <a:extLst>
                <a:ext uri="{63B3BB69-23CF-44E3-9099-C40C66FF867C}">
                  <a14:compatExt spid="_x0000_s6763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24</xdr:row>
          <xdr:rowOff>28575</xdr:rowOff>
        </xdr:from>
        <xdr:to>
          <xdr:col>1</xdr:col>
          <xdr:colOff>1228725</xdr:colOff>
          <xdr:row>24</xdr:row>
          <xdr:rowOff>161925</xdr:rowOff>
        </xdr:to>
        <xdr:sp macro="" textlink="">
          <xdr:nvSpPr>
            <xdr:cNvPr id="67631" name="Button 47" hidden="1">
              <a:extLst>
                <a:ext uri="{63B3BB69-23CF-44E3-9099-C40C66FF867C}">
                  <a14:compatExt spid="_x0000_s6763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24</xdr:row>
          <xdr:rowOff>28575</xdr:rowOff>
        </xdr:from>
        <xdr:to>
          <xdr:col>1</xdr:col>
          <xdr:colOff>1228725</xdr:colOff>
          <xdr:row>24</xdr:row>
          <xdr:rowOff>161925</xdr:rowOff>
        </xdr:to>
        <xdr:sp macro="" textlink="">
          <xdr:nvSpPr>
            <xdr:cNvPr id="67632" name="Button 48" hidden="1">
              <a:extLst>
                <a:ext uri="{63B3BB69-23CF-44E3-9099-C40C66FF867C}">
                  <a14:compatExt spid="_x0000_s6763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25</xdr:row>
          <xdr:rowOff>28575</xdr:rowOff>
        </xdr:from>
        <xdr:to>
          <xdr:col>1</xdr:col>
          <xdr:colOff>1228725</xdr:colOff>
          <xdr:row>25</xdr:row>
          <xdr:rowOff>161925</xdr:rowOff>
        </xdr:to>
        <xdr:sp macro="" textlink="">
          <xdr:nvSpPr>
            <xdr:cNvPr id="67633" name="Button 49" hidden="1">
              <a:extLst>
                <a:ext uri="{63B3BB69-23CF-44E3-9099-C40C66FF867C}">
                  <a14:compatExt spid="_x0000_s6763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25</xdr:row>
          <xdr:rowOff>28575</xdr:rowOff>
        </xdr:from>
        <xdr:to>
          <xdr:col>1</xdr:col>
          <xdr:colOff>1228725</xdr:colOff>
          <xdr:row>25</xdr:row>
          <xdr:rowOff>161925</xdr:rowOff>
        </xdr:to>
        <xdr:sp macro="" textlink="">
          <xdr:nvSpPr>
            <xdr:cNvPr id="67634" name="Button 50" hidden="1">
              <a:extLst>
                <a:ext uri="{63B3BB69-23CF-44E3-9099-C40C66FF867C}">
                  <a14:compatExt spid="_x0000_s6763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26</xdr:row>
          <xdr:rowOff>28575</xdr:rowOff>
        </xdr:from>
        <xdr:to>
          <xdr:col>1</xdr:col>
          <xdr:colOff>1228725</xdr:colOff>
          <xdr:row>26</xdr:row>
          <xdr:rowOff>161925</xdr:rowOff>
        </xdr:to>
        <xdr:sp macro="" textlink="">
          <xdr:nvSpPr>
            <xdr:cNvPr id="67635" name="Button 51" hidden="1">
              <a:extLst>
                <a:ext uri="{63B3BB69-23CF-44E3-9099-C40C66FF867C}">
                  <a14:compatExt spid="_x0000_s6763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26</xdr:row>
          <xdr:rowOff>28575</xdr:rowOff>
        </xdr:from>
        <xdr:to>
          <xdr:col>1</xdr:col>
          <xdr:colOff>1228725</xdr:colOff>
          <xdr:row>26</xdr:row>
          <xdr:rowOff>161925</xdr:rowOff>
        </xdr:to>
        <xdr:sp macro="" textlink="">
          <xdr:nvSpPr>
            <xdr:cNvPr id="67636" name="Button 52" hidden="1">
              <a:extLst>
                <a:ext uri="{63B3BB69-23CF-44E3-9099-C40C66FF867C}">
                  <a14:compatExt spid="_x0000_s676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27</xdr:row>
          <xdr:rowOff>28575</xdr:rowOff>
        </xdr:from>
        <xdr:to>
          <xdr:col>1</xdr:col>
          <xdr:colOff>1228725</xdr:colOff>
          <xdr:row>27</xdr:row>
          <xdr:rowOff>161925</xdr:rowOff>
        </xdr:to>
        <xdr:sp macro="" textlink="">
          <xdr:nvSpPr>
            <xdr:cNvPr id="67637" name="Button 53" hidden="1">
              <a:extLst>
                <a:ext uri="{63B3BB69-23CF-44E3-9099-C40C66FF867C}">
                  <a14:compatExt spid="_x0000_s676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27</xdr:row>
          <xdr:rowOff>28575</xdr:rowOff>
        </xdr:from>
        <xdr:to>
          <xdr:col>1</xdr:col>
          <xdr:colOff>1228725</xdr:colOff>
          <xdr:row>27</xdr:row>
          <xdr:rowOff>161925</xdr:rowOff>
        </xdr:to>
        <xdr:sp macro="" textlink="">
          <xdr:nvSpPr>
            <xdr:cNvPr id="67638" name="Button 54" hidden="1">
              <a:extLst>
                <a:ext uri="{63B3BB69-23CF-44E3-9099-C40C66FF867C}">
                  <a14:compatExt spid="_x0000_s6763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28</xdr:row>
          <xdr:rowOff>28575</xdr:rowOff>
        </xdr:from>
        <xdr:to>
          <xdr:col>1</xdr:col>
          <xdr:colOff>1228725</xdr:colOff>
          <xdr:row>28</xdr:row>
          <xdr:rowOff>161925</xdr:rowOff>
        </xdr:to>
        <xdr:sp macro="" textlink="">
          <xdr:nvSpPr>
            <xdr:cNvPr id="67639" name="Button 55" hidden="1">
              <a:extLst>
                <a:ext uri="{63B3BB69-23CF-44E3-9099-C40C66FF867C}">
                  <a14:compatExt spid="_x0000_s6763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28</xdr:row>
          <xdr:rowOff>28575</xdr:rowOff>
        </xdr:from>
        <xdr:to>
          <xdr:col>1</xdr:col>
          <xdr:colOff>1228725</xdr:colOff>
          <xdr:row>28</xdr:row>
          <xdr:rowOff>161925</xdr:rowOff>
        </xdr:to>
        <xdr:sp macro="" textlink="">
          <xdr:nvSpPr>
            <xdr:cNvPr id="67640" name="Button 56" hidden="1">
              <a:extLst>
                <a:ext uri="{63B3BB69-23CF-44E3-9099-C40C66FF867C}">
                  <a14:compatExt spid="_x0000_s6764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29</xdr:row>
          <xdr:rowOff>28575</xdr:rowOff>
        </xdr:from>
        <xdr:to>
          <xdr:col>1</xdr:col>
          <xdr:colOff>1228725</xdr:colOff>
          <xdr:row>29</xdr:row>
          <xdr:rowOff>161925</xdr:rowOff>
        </xdr:to>
        <xdr:sp macro="" textlink="">
          <xdr:nvSpPr>
            <xdr:cNvPr id="67641" name="Button 57" hidden="1">
              <a:extLst>
                <a:ext uri="{63B3BB69-23CF-44E3-9099-C40C66FF867C}">
                  <a14:compatExt spid="_x0000_s6764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29</xdr:row>
          <xdr:rowOff>28575</xdr:rowOff>
        </xdr:from>
        <xdr:to>
          <xdr:col>1</xdr:col>
          <xdr:colOff>1228725</xdr:colOff>
          <xdr:row>29</xdr:row>
          <xdr:rowOff>161925</xdr:rowOff>
        </xdr:to>
        <xdr:sp macro="" textlink="">
          <xdr:nvSpPr>
            <xdr:cNvPr id="67642" name="Button 58" hidden="1">
              <a:extLst>
                <a:ext uri="{63B3BB69-23CF-44E3-9099-C40C66FF867C}">
                  <a14:compatExt spid="_x0000_s6764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30</xdr:row>
          <xdr:rowOff>28575</xdr:rowOff>
        </xdr:from>
        <xdr:to>
          <xdr:col>1</xdr:col>
          <xdr:colOff>1228725</xdr:colOff>
          <xdr:row>30</xdr:row>
          <xdr:rowOff>161925</xdr:rowOff>
        </xdr:to>
        <xdr:sp macro="" textlink="">
          <xdr:nvSpPr>
            <xdr:cNvPr id="67643" name="Button 59" hidden="1">
              <a:extLst>
                <a:ext uri="{63B3BB69-23CF-44E3-9099-C40C66FF867C}">
                  <a14:compatExt spid="_x0000_s6764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30</xdr:row>
          <xdr:rowOff>28575</xdr:rowOff>
        </xdr:from>
        <xdr:to>
          <xdr:col>1</xdr:col>
          <xdr:colOff>1228725</xdr:colOff>
          <xdr:row>30</xdr:row>
          <xdr:rowOff>161925</xdr:rowOff>
        </xdr:to>
        <xdr:sp macro="" textlink="">
          <xdr:nvSpPr>
            <xdr:cNvPr id="67644" name="Button 60" hidden="1">
              <a:extLst>
                <a:ext uri="{63B3BB69-23CF-44E3-9099-C40C66FF867C}">
                  <a14:compatExt spid="_x0000_s676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31</xdr:row>
          <xdr:rowOff>28575</xdr:rowOff>
        </xdr:from>
        <xdr:to>
          <xdr:col>1</xdr:col>
          <xdr:colOff>1228725</xdr:colOff>
          <xdr:row>31</xdr:row>
          <xdr:rowOff>161925</xdr:rowOff>
        </xdr:to>
        <xdr:sp macro="" textlink="">
          <xdr:nvSpPr>
            <xdr:cNvPr id="67645" name="Button 61" hidden="1">
              <a:extLst>
                <a:ext uri="{63B3BB69-23CF-44E3-9099-C40C66FF867C}">
                  <a14:compatExt spid="_x0000_s6764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31</xdr:row>
          <xdr:rowOff>28575</xdr:rowOff>
        </xdr:from>
        <xdr:to>
          <xdr:col>1</xdr:col>
          <xdr:colOff>1228725</xdr:colOff>
          <xdr:row>31</xdr:row>
          <xdr:rowOff>161925</xdr:rowOff>
        </xdr:to>
        <xdr:sp macro="" textlink="">
          <xdr:nvSpPr>
            <xdr:cNvPr id="67646" name="Button 62" hidden="1">
              <a:extLst>
                <a:ext uri="{63B3BB69-23CF-44E3-9099-C40C66FF867C}">
                  <a14:compatExt spid="_x0000_s676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32</xdr:row>
          <xdr:rowOff>28575</xdr:rowOff>
        </xdr:from>
        <xdr:to>
          <xdr:col>1</xdr:col>
          <xdr:colOff>1228725</xdr:colOff>
          <xdr:row>32</xdr:row>
          <xdr:rowOff>161925</xdr:rowOff>
        </xdr:to>
        <xdr:sp macro="" textlink="">
          <xdr:nvSpPr>
            <xdr:cNvPr id="67647" name="Button 63" hidden="1">
              <a:extLst>
                <a:ext uri="{63B3BB69-23CF-44E3-9099-C40C66FF867C}">
                  <a14:compatExt spid="_x0000_s6764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32</xdr:row>
          <xdr:rowOff>28575</xdr:rowOff>
        </xdr:from>
        <xdr:to>
          <xdr:col>1</xdr:col>
          <xdr:colOff>1228725</xdr:colOff>
          <xdr:row>32</xdr:row>
          <xdr:rowOff>161925</xdr:rowOff>
        </xdr:to>
        <xdr:sp macro="" textlink="">
          <xdr:nvSpPr>
            <xdr:cNvPr id="67648" name="Button 64" hidden="1">
              <a:extLst>
                <a:ext uri="{63B3BB69-23CF-44E3-9099-C40C66FF867C}">
                  <a14:compatExt spid="_x0000_s6764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33</xdr:row>
          <xdr:rowOff>28575</xdr:rowOff>
        </xdr:from>
        <xdr:to>
          <xdr:col>1</xdr:col>
          <xdr:colOff>1228725</xdr:colOff>
          <xdr:row>33</xdr:row>
          <xdr:rowOff>161925</xdr:rowOff>
        </xdr:to>
        <xdr:sp macro="" textlink="">
          <xdr:nvSpPr>
            <xdr:cNvPr id="67649" name="Button 65" hidden="1">
              <a:extLst>
                <a:ext uri="{63B3BB69-23CF-44E3-9099-C40C66FF867C}">
                  <a14:compatExt spid="_x0000_s676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33</xdr:row>
          <xdr:rowOff>28575</xdr:rowOff>
        </xdr:from>
        <xdr:to>
          <xdr:col>1</xdr:col>
          <xdr:colOff>1228725</xdr:colOff>
          <xdr:row>33</xdr:row>
          <xdr:rowOff>161925</xdr:rowOff>
        </xdr:to>
        <xdr:sp macro="" textlink="">
          <xdr:nvSpPr>
            <xdr:cNvPr id="67650" name="Button 66" hidden="1">
              <a:extLst>
                <a:ext uri="{63B3BB69-23CF-44E3-9099-C40C66FF867C}">
                  <a14:compatExt spid="_x0000_s676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34</xdr:row>
          <xdr:rowOff>28575</xdr:rowOff>
        </xdr:from>
        <xdr:to>
          <xdr:col>1</xdr:col>
          <xdr:colOff>1228725</xdr:colOff>
          <xdr:row>34</xdr:row>
          <xdr:rowOff>161925</xdr:rowOff>
        </xdr:to>
        <xdr:sp macro="" textlink="">
          <xdr:nvSpPr>
            <xdr:cNvPr id="67651" name="Button 67" hidden="1">
              <a:extLst>
                <a:ext uri="{63B3BB69-23CF-44E3-9099-C40C66FF867C}">
                  <a14:compatExt spid="_x0000_s6765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34</xdr:row>
          <xdr:rowOff>28575</xdr:rowOff>
        </xdr:from>
        <xdr:to>
          <xdr:col>1</xdr:col>
          <xdr:colOff>1228725</xdr:colOff>
          <xdr:row>34</xdr:row>
          <xdr:rowOff>161925</xdr:rowOff>
        </xdr:to>
        <xdr:sp macro="" textlink="">
          <xdr:nvSpPr>
            <xdr:cNvPr id="67652" name="Button 68" hidden="1">
              <a:extLst>
                <a:ext uri="{63B3BB69-23CF-44E3-9099-C40C66FF867C}">
                  <a14:compatExt spid="_x0000_s676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35</xdr:row>
          <xdr:rowOff>28575</xdr:rowOff>
        </xdr:from>
        <xdr:to>
          <xdr:col>1</xdr:col>
          <xdr:colOff>1228725</xdr:colOff>
          <xdr:row>35</xdr:row>
          <xdr:rowOff>161925</xdr:rowOff>
        </xdr:to>
        <xdr:sp macro="" textlink="">
          <xdr:nvSpPr>
            <xdr:cNvPr id="67653" name="Button 69" hidden="1">
              <a:extLst>
                <a:ext uri="{63B3BB69-23CF-44E3-9099-C40C66FF867C}">
                  <a14:compatExt spid="_x0000_s676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35</xdr:row>
          <xdr:rowOff>28575</xdr:rowOff>
        </xdr:from>
        <xdr:to>
          <xdr:col>1</xdr:col>
          <xdr:colOff>1228725</xdr:colOff>
          <xdr:row>35</xdr:row>
          <xdr:rowOff>161925</xdr:rowOff>
        </xdr:to>
        <xdr:sp macro="" textlink="">
          <xdr:nvSpPr>
            <xdr:cNvPr id="67654" name="Button 70" hidden="1">
              <a:extLst>
                <a:ext uri="{63B3BB69-23CF-44E3-9099-C40C66FF867C}">
                  <a14:compatExt spid="_x0000_s6765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36</xdr:row>
          <xdr:rowOff>28575</xdr:rowOff>
        </xdr:from>
        <xdr:to>
          <xdr:col>1</xdr:col>
          <xdr:colOff>1228725</xdr:colOff>
          <xdr:row>36</xdr:row>
          <xdr:rowOff>161925</xdr:rowOff>
        </xdr:to>
        <xdr:sp macro="" textlink="">
          <xdr:nvSpPr>
            <xdr:cNvPr id="67655" name="Button 71" hidden="1">
              <a:extLst>
                <a:ext uri="{63B3BB69-23CF-44E3-9099-C40C66FF867C}">
                  <a14:compatExt spid="_x0000_s6765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36</xdr:row>
          <xdr:rowOff>28575</xdr:rowOff>
        </xdr:from>
        <xdr:to>
          <xdr:col>1</xdr:col>
          <xdr:colOff>1228725</xdr:colOff>
          <xdr:row>36</xdr:row>
          <xdr:rowOff>161925</xdr:rowOff>
        </xdr:to>
        <xdr:sp macro="" textlink="">
          <xdr:nvSpPr>
            <xdr:cNvPr id="67656" name="Button 72" hidden="1">
              <a:extLst>
                <a:ext uri="{63B3BB69-23CF-44E3-9099-C40C66FF867C}">
                  <a14:compatExt spid="_x0000_s6765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37</xdr:row>
          <xdr:rowOff>28575</xdr:rowOff>
        </xdr:from>
        <xdr:to>
          <xdr:col>1</xdr:col>
          <xdr:colOff>1228725</xdr:colOff>
          <xdr:row>37</xdr:row>
          <xdr:rowOff>161925</xdr:rowOff>
        </xdr:to>
        <xdr:sp macro="" textlink="">
          <xdr:nvSpPr>
            <xdr:cNvPr id="67657" name="Button 73" hidden="1">
              <a:extLst>
                <a:ext uri="{63B3BB69-23CF-44E3-9099-C40C66FF867C}">
                  <a14:compatExt spid="_x0000_s6765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37</xdr:row>
          <xdr:rowOff>28575</xdr:rowOff>
        </xdr:from>
        <xdr:to>
          <xdr:col>1</xdr:col>
          <xdr:colOff>1228725</xdr:colOff>
          <xdr:row>37</xdr:row>
          <xdr:rowOff>161925</xdr:rowOff>
        </xdr:to>
        <xdr:sp macro="" textlink="">
          <xdr:nvSpPr>
            <xdr:cNvPr id="67658" name="Button 74" hidden="1">
              <a:extLst>
                <a:ext uri="{63B3BB69-23CF-44E3-9099-C40C66FF867C}">
                  <a14:compatExt spid="_x0000_s6765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38</xdr:row>
          <xdr:rowOff>28575</xdr:rowOff>
        </xdr:from>
        <xdr:to>
          <xdr:col>1</xdr:col>
          <xdr:colOff>1228725</xdr:colOff>
          <xdr:row>38</xdr:row>
          <xdr:rowOff>161925</xdr:rowOff>
        </xdr:to>
        <xdr:sp macro="" textlink="">
          <xdr:nvSpPr>
            <xdr:cNvPr id="67659" name="Button 75" hidden="1">
              <a:extLst>
                <a:ext uri="{63B3BB69-23CF-44E3-9099-C40C66FF867C}">
                  <a14:compatExt spid="_x0000_s6765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38</xdr:row>
          <xdr:rowOff>28575</xdr:rowOff>
        </xdr:from>
        <xdr:to>
          <xdr:col>1</xdr:col>
          <xdr:colOff>1228725</xdr:colOff>
          <xdr:row>38</xdr:row>
          <xdr:rowOff>161925</xdr:rowOff>
        </xdr:to>
        <xdr:sp macro="" textlink="">
          <xdr:nvSpPr>
            <xdr:cNvPr id="67660" name="Button 76" hidden="1">
              <a:extLst>
                <a:ext uri="{63B3BB69-23CF-44E3-9099-C40C66FF867C}">
                  <a14:compatExt spid="_x0000_s6766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39</xdr:row>
          <xdr:rowOff>28575</xdr:rowOff>
        </xdr:from>
        <xdr:to>
          <xdr:col>1</xdr:col>
          <xdr:colOff>1228725</xdr:colOff>
          <xdr:row>39</xdr:row>
          <xdr:rowOff>161925</xdr:rowOff>
        </xdr:to>
        <xdr:sp macro="" textlink="">
          <xdr:nvSpPr>
            <xdr:cNvPr id="67661" name="Button 77" hidden="1">
              <a:extLst>
                <a:ext uri="{63B3BB69-23CF-44E3-9099-C40C66FF867C}">
                  <a14:compatExt spid="_x0000_s6766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39</xdr:row>
          <xdr:rowOff>28575</xdr:rowOff>
        </xdr:from>
        <xdr:to>
          <xdr:col>1</xdr:col>
          <xdr:colOff>1228725</xdr:colOff>
          <xdr:row>39</xdr:row>
          <xdr:rowOff>161925</xdr:rowOff>
        </xdr:to>
        <xdr:sp macro="" textlink="">
          <xdr:nvSpPr>
            <xdr:cNvPr id="67662" name="Button 78" hidden="1">
              <a:extLst>
                <a:ext uri="{63B3BB69-23CF-44E3-9099-C40C66FF867C}">
                  <a14:compatExt spid="_x0000_s6766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40</xdr:row>
          <xdr:rowOff>28575</xdr:rowOff>
        </xdr:from>
        <xdr:to>
          <xdr:col>1</xdr:col>
          <xdr:colOff>1228725</xdr:colOff>
          <xdr:row>40</xdr:row>
          <xdr:rowOff>161925</xdr:rowOff>
        </xdr:to>
        <xdr:sp macro="" textlink="">
          <xdr:nvSpPr>
            <xdr:cNvPr id="67663" name="Button 79" hidden="1">
              <a:extLst>
                <a:ext uri="{63B3BB69-23CF-44E3-9099-C40C66FF867C}">
                  <a14:compatExt spid="_x0000_s6766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40</xdr:row>
          <xdr:rowOff>28575</xdr:rowOff>
        </xdr:from>
        <xdr:to>
          <xdr:col>1</xdr:col>
          <xdr:colOff>1228725</xdr:colOff>
          <xdr:row>40</xdr:row>
          <xdr:rowOff>161925</xdr:rowOff>
        </xdr:to>
        <xdr:sp macro="" textlink="">
          <xdr:nvSpPr>
            <xdr:cNvPr id="67664" name="Button 80" hidden="1">
              <a:extLst>
                <a:ext uri="{63B3BB69-23CF-44E3-9099-C40C66FF867C}">
                  <a14:compatExt spid="_x0000_s6766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41</xdr:row>
          <xdr:rowOff>28575</xdr:rowOff>
        </xdr:from>
        <xdr:to>
          <xdr:col>1</xdr:col>
          <xdr:colOff>1228725</xdr:colOff>
          <xdr:row>41</xdr:row>
          <xdr:rowOff>161925</xdr:rowOff>
        </xdr:to>
        <xdr:sp macro="" textlink="">
          <xdr:nvSpPr>
            <xdr:cNvPr id="67665" name="Button 81" hidden="1">
              <a:extLst>
                <a:ext uri="{63B3BB69-23CF-44E3-9099-C40C66FF867C}">
                  <a14:compatExt spid="_x0000_s6766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41</xdr:row>
          <xdr:rowOff>28575</xdr:rowOff>
        </xdr:from>
        <xdr:to>
          <xdr:col>1</xdr:col>
          <xdr:colOff>1228725</xdr:colOff>
          <xdr:row>41</xdr:row>
          <xdr:rowOff>161925</xdr:rowOff>
        </xdr:to>
        <xdr:sp macro="" textlink="">
          <xdr:nvSpPr>
            <xdr:cNvPr id="67666" name="Button 82" hidden="1">
              <a:extLst>
                <a:ext uri="{63B3BB69-23CF-44E3-9099-C40C66FF867C}">
                  <a14:compatExt spid="_x0000_s6766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42</xdr:row>
          <xdr:rowOff>28575</xdr:rowOff>
        </xdr:from>
        <xdr:to>
          <xdr:col>1</xdr:col>
          <xdr:colOff>1228725</xdr:colOff>
          <xdr:row>42</xdr:row>
          <xdr:rowOff>161925</xdr:rowOff>
        </xdr:to>
        <xdr:sp macro="" textlink="">
          <xdr:nvSpPr>
            <xdr:cNvPr id="67667" name="Button 83" hidden="1">
              <a:extLst>
                <a:ext uri="{63B3BB69-23CF-44E3-9099-C40C66FF867C}">
                  <a14:compatExt spid="_x0000_s6766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42</xdr:row>
          <xdr:rowOff>28575</xdr:rowOff>
        </xdr:from>
        <xdr:to>
          <xdr:col>1</xdr:col>
          <xdr:colOff>1228725</xdr:colOff>
          <xdr:row>42</xdr:row>
          <xdr:rowOff>161925</xdr:rowOff>
        </xdr:to>
        <xdr:sp macro="" textlink="">
          <xdr:nvSpPr>
            <xdr:cNvPr id="67668" name="Button 84" hidden="1">
              <a:extLst>
                <a:ext uri="{63B3BB69-23CF-44E3-9099-C40C66FF867C}">
                  <a14:compatExt spid="_x0000_s6766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43</xdr:row>
          <xdr:rowOff>28575</xdr:rowOff>
        </xdr:from>
        <xdr:to>
          <xdr:col>1</xdr:col>
          <xdr:colOff>1228725</xdr:colOff>
          <xdr:row>43</xdr:row>
          <xdr:rowOff>161925</xdr:rowOff>
        </xdr:to>
        <xdr:sp macro="" textlink="">
          <xdr:nvSpPr>
            <xdr:cNvPr id="67669" name="Button 85" hidden="1">
              <a:extLst>
                <a:ext uri="{63B3BB69-23CF-44E3-9099-C40C66FF867C}">
                  <a14:compatExt spid="_x0000_s6766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43</xdr:row>
          <xdr:rowOff>28575</xdr:rowOff>
        </xdr:from>
        <xdr:to>
          <xdr:col>1</xdr:col>
          <xdr:colOff>1228725</xdr:colOff>
          <xdr:row>43</xdr:row>
          <xdr:rowOff>161925</xdr:rowOff>
        </xdr:to>
        <xdr:sp macro="" textlink="">
          <xdr:nvSpPr>
            <xdr:cNvPr id="67670" name="Button 86" hidden="1">
              <a:extLst>
                <a:ext uri="{63B3BB69-23CF-44E3-9099-C40C66FF867C}">
                  <a14:compatExt spid="_x0000_s6767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44</xdr:row>
          <xdr:rowOff>28575</xdr:rowOff>
        </xdr:from>
        <xdr:to>
          <xdr:col>1</xdr:col>
          <xdr:colOff>1228725</xdr:colOff>
          <xdr:row>44</xdr:row>
          <xdr:rowOff>161925</xdr:rowOff>
        </xdr:to>
        <xdr:sp macro="" textlink="">
          <xdr:nvSpPr>
            <xdr:cNvPr id="67671" name="Button 87" hidden="1">
              <a:extLst>
                <a:ext uri="{63B3BB69-23CF-44E3-9099-C40C66FF867C}">
                  <a14:compatExt spid="_x0000_s6767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44</xdr:row>
          <xdr:rowOff>28575</xdr:rowOff>
        </xdr:from>
        <xdr:to>
          <xdr:col>1</xdr:col>
          <xdr:colOff>1228725</xdr:colOff>
          <xdr:row>44</xdr:row>
          <xdr:rowOff>161925</xdr:rowOff>
        </xdr:to>
        <xdr:sp macro="" textlink="">
          <xdr:nvSpPr>
            <xdr:cNvPr id="67672" name="Button 88" hidden="1">
              <a:extLst>
                <a:ext uri="{63B3BB69-23CF-44E3-9099-C40C66FF867C}">
                  <a14:compatExt spid="_x0000_s6767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45</xdr:row>
          <xdr:rowOff>28575</xdr:rowOff>
        </xdr:from>
        <xdr:to>
          <xdr:col>1</xdr:col>
          <xdr:colOff>1228725</xdr:colOff>
          <xdr:row>45</xdr:row>
          <xdr:rowOff>161925</xdr:rowOff>
        </xdr:to>
        <xdr:sp macro="" textlink="">
          <xdr:nvSpPr>
            <xdr:cNvPr id="67673" name="Button 89" hidden="1">
              <a:extLst>
                <a:ext uri="{63B3BB69-23CF-44E3-9099-C40C66FF867C}">
                  <a14:compatExt spid="_x0000_s6767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45</xdr:row>
          <xdr:rowOff>28575</xdr:rowOff>
        </xdr:from>
        <xdr:to>
          <xdr:col>1</xdr:col>
          <xdr:colOff>1228725</xdr:colOff>
          <xdr:row>45</xdr:row>
          <xdr:rowOff>161925</xdr:rowOff>
        </xdr:to>
        <xdr:sp macro="" textlink="">
          <xdr:nvSpPr>
            <xdr:cNvPr id="67674" name="Button 90" hidden="1">
              <a:extLst>
                <a:ext uri="{63B3BB69-23CF-44E3-9099-C40C66FF867C}">
                  <a14:compatExt spid="_x0000_s6767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46</xdr:row>
          <xdr:rowOff>28575</xdr:rowOff>
        </xdr:from>
        <xdr:to>
          <xdr:col>1</xdr:col>
          <xdr:colOff>1228725</xdr:colOff>
          <xdr:row>46</xdr:row>
          <xdr:rowOff>161925</xdr:rowOff>
        </xdr:to>
        <xdr:sp macro="" textlink="">
          <xdr:nvSpPr>
            <xdr:cNvPr id="67675" name="Button 91" hidden="1">
              <a:extLst>
                <a:ext uri="{63B3BB69-23CF-44E3-9099-C40C66FF867C}">
                  <a14:compatExt spid="_x0000_s6767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46</xdr:row>
          <xdr:rowOff>28575</xdr:rowOff>
        </xdr:from>
        <xdr:to>
          <xdr:col>1</xdr:col>
          <xdr:colOff>1228725</xdr:colOff>
          <xdr:row>46</xdr:row>
          <xdr:rowOff>161925</xdr:rowOff>
        </xdr:to>
        <xdr:sp macro="" textlink="">
          <xdr:nvSpPr>
            <xdr:cNvPr id="67676" name="Button 92" hidden="1">
              <a:extLst>
                <a:ext uri="{63B3BB69-23CF-44E3-9099-C40C66FF867C}">
                  <a14:compatExt spid="_x0000_s6767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47</xdr:row>
          <xdr:rowOff>28575</xdr:rowOff>
        </xdr:from>
        <xdr:to>
          <xdr:col>1</xdr:col>
          <xdr:colOff>1228725</xdr:colOff>
          <xdr:row>47</xdr:row>
          <xdr:rowOff>161925</xdr:rowOff>
        </xdr:to>
        <xdr:sp macro="" textlink="">
          <xdr:nvSpPr>
            <xdr:cNvPr id="67677" name="Button 93" hidden="1">
              <a:extLst>
                <a:ext uri="{63B3BB69-23CF-44E3-9099-C40C66FF867C}">
                  <a14:compatExt spid="_x0000_s6767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47</xdr:row>
          <xdr:rowOff>28575</xdr:rowOff>
        </xdr:from>
        <xdr:to>
          <xdr:col>1</xdr:col>
          <xdr:colOff>1228725</xdr:colOff>
          <xdr:row>47</xdr:row>
          <xdr:rowOff>161925</xdr:rowOff>
        </xdr:to>
        <xdr:sp macro="" textlink="">
          <xdr:nvSpPr>
            <xdr:cNvPr id="67678" name="Button 94" hidden="1">
              <a:extLst>
                <a:ext uri="{63B3BB69-23CF-44E3-9099-C40C66FF867C}">
                  <a14:compatExt spid="_x0000_s676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48</xdr:row>
          <xdr:rowOff>28575</xdr:rowOff>
        </xdr:from>
        <xdr:to>
          <xdr:col>1</xdr:col>
          <xdr:colOff>1228725</xdr:colOff>
          <xdr:row>48</xdr:row>
          <xdr:rowOff>161925</xdr:rowOff>
        </xdr:to>
        <xdr:sp macro="" textlink="">
          <xdr:nvSpPr>
            <xdr:cNvPr id="67679" name="Button 95" hidden="1">
              <a:extLst>
                <a:ext uri="{63B3BB69-23CF-44E3-9099-C40C66FF867C}">
                  <a14:compatExt spid="_x0000_s6767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48</xdr:row>
          <xdr:rowOff>28575</xdr:rowOff>
        </xdr:from>
        <xdr:to>
          <xdr:col>1</xdr:col>
          <xdr:colOff>1228725</xdr:colOff>
          <xdr:row>48</xdr:row>
          <xdr:rowOff>161925</xdr:rowOff>
        </xdr:to>
        <xdr:sp macro="" textlink="">
          <xdr:nvSpPr>
            <xdr:cNvPr id="67680" name="Button 96" hidden="1">
              <a:extLst>
                <a:ext uri="{63B3BB69-23CF-44E3-9099-C40C66FF867C}">
                  <a14:compatExt spid="_x0000_s6768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49</xdr:row>
          <xdr:rowOff>28575</xdr:rowOff>
        </xdr:from>
        <xdr:to>
          <xdr:col>1</xdr:col>
          <xdr:colOff>1228725</xdr:colOff>
          <xdr:row>49</xdr:row>
          <xdr:rowOff>161925</xdr:rowOff>
        </xdr:to>
        <xdr:sp macro="" textlink="">
          <xdr:nvSpPr>
            <xdr:cNvPr id="67681" name="Button 97" hidden="1">
              <a:extLst>
                <a:ext uri="{63B3BB69-23CF-44E3-9099-C40C66FF867C}">
                  <a14:compatExt spid="_x0000_s6768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49</xdr:row>
          <xdr:rowOff>28575</xdr:rowOff>
        </xdr:from>
        <xdr:to>
          <xdr:col>1</xdr:col>
          <xdr:colOff>1228725</xdr:colOff>
          <xdr:row>49</xdr:row>
          <xdr:rowOff>161925</xdr:rowOff>
        </xdr:to>
        <xdr:sp macro="" textlink="">
          <xdr:nvSpPr>
            <xdr:cNvPr id="67682" name="Button 98" hidden="1">
              <a:extLst>
                <a:ext uri="{63B3BB69-23CF-44E3-9099-C40C66FF867C}">
                  <a14:compatExt spid="_x0000_s6768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50</xdr:row>
          <xdr:rowOff>28575</xdr:rowOff>
        </xdr:from>
        <xdr:to>
          <xdr:col>1</xdr:col>
          <xdr:colOff>1228725</xdr:colOff>
          <xdr:row>50</xdr:row>
          <xdr:rowOff>161925</xdr:rowOff>
        </xdr:to>
        <xdr:sp macro="" textlink="">
          <xdr:nvSpPr>
            <xdr:cNvPr id="67683" name="Button 99" hidden="1">
              <a:extLst>
                <a:ext uri="{63B3BB69-23CF-44E3-9099-C40C66FF867C}">
                  <a14:compatExt spid="_x0000_s6768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50</xdr:row>
          <xdr:rowOff>28575</xdr:rowOff>
        </xdr:from>
        <xdr:to>
          <xdr:col>1</xdr:col>
          <xdr:colOff>1228725</xdr:colOff>
          <xdr:row>50</xdr:row>
          <xdr:rowOff>161925</xdr:rowOff>
        </xdr:to>
        <xdr:sp macro="" textlink="">
          <xdr:nvSpPr>
            <xdr:cNvPr id="67684" name="Button 100" hidden="1">
              <a:extLst>
                <a:ext uri="{63B3BB69-23CF-44E3-9099-C40C66FF867C}">
                  <a14:compatExt spid="_x0000_s6768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51</xdr:row>
          <xdr:rowOff>28575</xdr:rowOff>
        </xdr:from>
        <xdr:to>
          <xdr:col>1</xdr:col>
          <xdr:colOff>1228725</xdr:colOff>
          <xdr:row>51</xdr:row>
          <xdr:rowOff>161925</xdr:rowOff>
        </xdr:to>
        <xdr:sp macro="" textlink="">
          <xdr:nvSpPr>
            <xdr:cNvPr id="67685" name="Button 101" hidden="1">
              <a:extLst>
                <a:ext uri="{63B3BB69-23CF-44E3-9099-C40C66FF867C}">
                  <a14:compatExt spid="_x0000_s6768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51</xdr:row>
          <xdr:rowOff>28575</xdr:rowOff>
        </xdr:from>
        <xdr:to>
          <xdr:col>1</xdr:col>
          <xdr:colOff>1228725</xdr:colOff>
          <xdr:row>51</xdr:row>
          <xdr:rowOff>161925</xdr:rowOff>
        </xdr:to>
        <xdr:sp macro="" textlink="">
          <xdr:nvSpPr>
            <xdr:cNvPr id="67686" name="Button 102" hidden="1">
              <a:extLst>
                <a:ext uri="{63B3BB69-23CF-44E3-9099-C40C66FF867C}">
                  <a14:compatExt spid="_x0000_s6768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52</xdr:row>
          <xdr:rowOff>28575</xdr:rowOff>
        </xdr:from>
        <xdr:to>
          <xdr:col>1</xdr:col>
          <xdr:colOff>1228725</xdr:colOff>
          <xdr:row>52</xdr:row>
          <xdr:rowOff>161925</xdr:rowOff>
        </xdr:to>
        <xdr:sp macro="" textlink="">
          <xdr:nvSpPr>
            <xdr:cNvPr id="67687" name="Button 103" hidden="1">
              <a:extLst>
                <a:ext uri="{63B3BB69-23CF-44E3-9099-C40C66FF867C}">
                  <a14:compatExt spid="_x0000_s6768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52</xdr:row>
          <xdr:rowOff>28575</xdr:rowOff>
        </xdr:from>
        <xdr:to>
          <xdr:col>1</xdr:col>
          <xdr:colOff>1228725</xdr:colOff>
          <xdr:row>52</xdr:row>
          <xdr:rowOff>161925</xdr:rowOff>
        </xdr:to>
        <xdr:sp macro="" textlink="">
          <xdr:nvSpPr>
            <xdr:cNvPr id="67688" name="Button 104" hidden="1">
              <a:extLst>
                <a:ext uri="{63B3BB69-23CF-44E3-9099-C40C66FF867C}">
                  <a14:compatExt spid="_x0000_s6768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53</xdr:row>
          <xdr:rowOff>28575</xdr:rowOff>
        </xdr:from>
        <xdr:to>
          <xdr:col>1</xdr:col>
          <xdr:colOff>1228725</xdr:colOff>
          <xdr:row>53</xdr:row>
          <xdr:rowOff>161925</xdr:rowOff>
        </xdr:to>
        <xdr:sp macro="" textlink="">
          <xdr:nvSpPr>
            <xdr:cNvPr id="67689" name="Button 105" hidden="1">
              <a:extLst>
                <a:ext uri="{63B3BB69-23CF-44E3-9099-C40C66FF867C}">
                  <a14:compatExt spid="_x0000_s6768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53</xdr:row>
          <xdr:rowOff>28575</xdr:rowOff>
        </xdr:from>
        <xdr:to>
          <xdr:col>1</xdr:col>
          <xdr:colOff>1228725</xdr:colOff>
          <xdr:row>53</xdr:row>
          <xdr:rowOff>161925</xdr:rowOff>
        </xdr:to>
        <xdr:sp macro="" textlink="">
          <xdr:nvSpPr>
            <xdr:cNvPr id="67690" name="Button 106" hidden="1">
              <a:extLst>
                <a:ext uri="{63B3BB69-23CF-44E3-9099-C40C66FF867C}">
                  <a14:compatExt spid="_x0000_s6769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54</xdr:row>
          <xdr:rowOff>28575</xdr:rowOff>
        </xdr:from>
        <xdr:to>
          <xdr:col>1</xdr:col>
          <xdr:colOff>1228725</xdr:colOff>
          <xdr:row>54</xdr:row>
          <xdr:rowOff>161925</xdr:rowOff>
        </xdr:to>
        <xdr:sp macro="" textlink="">
          <xdr:nvSpPr>
            <xdr:cNvPr id="67691" name="Button 107" hidden="1">
              <a:extLst>
                <a:ext uri="{63B3BB69-23CF-44E3-9099-C40C66FF867C}">
                  <a14:compatExt spid="_x0000_s6769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54</xdr:row>
          <xdr:rowOff>28575</xdr:rowOff>
        </xdr:from>
        <xdr:to>
          <xdr:col>1</xdr:col>
          <xdr:colOff>1228725</xdr:colOff>
          <xdr:row>54</xdr:row>
          <xdr:rowOff>161925</xdr:rowOff>
        </xdr:to>
        <xdr:sp macro="" textlink="">
          <xdr:nvSpPr>
            <xdr:cNvPr id="67692" name="Button 108" hidden="1">
              <a:extLst>
                <a:ext uri="{63B3BB69-23CF-44E3-9099-C40C66FF867C}">
                  <a14:compatExt spid="_x0000_s6769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55</xdr:row>
          <xdr:rowOff>28575</xdr:rowOff>
        </xdr:from>
        <xdr:to>
          <xdr:col>1</xdr:col>
          <xdr:colOff>1228725</xdr:colOff>
          <xdr:row>55</xdr:row>
          <xdr:rowOff>161925</xdr:rowOff>
        </xdr:to>
        <xdr:sp macro="" textlink="">
          <xdr:nvSpPr>
            <xdr:cNvPr id="67693" name="Button 109" hidden="1">
              <a:extLst>
                <a:ext uri="{63B3BB69-23CF-44E3-9099-C40C66FF867C}">
                  <a14:compatExt spid="_x0000_s676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55</xdr:row>
          <xdr:rowOff>28575</xdr:rowOff>
        </xdr:from>
        <xdr:to>
          <xdr:col>1</xdr:col>
          <xdr:colOff>1228725</xdr:colOff>
          <xdr:row>55</xdr:row>
          <xdr:rowOff>161925</xdr:rowOff>
        </xdr:to>
        <xdr:sp macro="" textlink="">
          <xdr:nvSpPr>
            <xdr:cNvPr id="67694" name="Button 110" hidden="1">
              <a:extLst>
                <a:ext uri="{63B3BB69-23CF-44E3-9099-C40C66FF867C}">
                  <a14:compatExt spid="_x0000_s676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56</xdr:row>
          <xdr:rowOff>28575</xdr:rowOff>
        </xdr:from>
        <xdr:to>
          <xdr:col>1</xdr:col>
          <xdr:colOff>1228725</xdr:colOff>
          <xdr:row>56</xdr:row>
          <xdr:rowOff>161925</xdr:rowOff>
        </xdr:to>
        <xdr:sp macro="" textlink="">
          <xdr:nvSpPr>
            <xdr:cNvPr id="67695" name="Button 111" hidden="1">
              <a:extLst>
                <a:ext uri="{63B3BB69-23CF-44E3-9099-C40C66FF867C}">
                  <a14:compatExt spid="_x0000_s6769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56</xdr:row>
          <xdr:rowOff>28575</xdr:rowOff>
        </xdr:from>
        <xdr:to>
          <xdr:col>1</xdr:col>
          <xdr:colOff>1228725</xdr:colOff>
          <xdr:row>56</xdr:row>
          <xdr:rowOff>161925</xdr:rowOff>
        </xdr:to>
        <xdr:sp macro="" textlink="">
          <xdr:nvSpPr>
            <xdr:cNvPr id="67696" name="Button 112" hidden="1">
              <a:extLst>
                <a:ext uri="{63B3BB69-23CF-44E3-9099-C40C66FF867C}">
                  <a14:compatExt spid="_x0000_s6769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57</xdr:row>
          <xdr:rowOff>28575</xdr:rowOff>
        </xdr:from>
        <xdr:to>
          <xdr:col>1</xdr:col>
          <xdr:colOff>1228725</xdr:colOff>
          <xdr:row>57</xdr:row>
          <xdr:rowOff>161925</xdr:rowOff>
        </xdr:to>
        <xdr:sp macro="" textlink="">
          <xdr:nvSpPr>
            <xdr:cNvPr id="67697" name="Button 113" hidden="1">
              <a:extLst>
                <a:ext uri="{63B3BB69-23CF-44E3-9099-C40C66FF867C}">
                  <a14:compatExt spid="_x0000_s676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57</xdr:row>
          <xdr:rowOff>28575</xdr:rowOff>
        </xdr:from>
        <xdr:to>
          <xdr:col>1</xdr:col>
          <xdr:colOff>1228725</xdr:colOff>
          <xdr:row>57</xdr:row>
          <xdr:rowOff>161925</xdr:rowOff>
        </xdr:to>
        <xdr:sp macro="" textlink="">
          <xdr:nvSpPr>
            <xdr:cNvPr id="67698" name="Button 114" hidden="1">
              <a:extLst>
                <a:ext uri="{63B3BB69-23CF-44E3-9099-C40C66FF867C}">
                  <a14:compatExt spid="_x0000_s6769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58</xdr:row>
          <xdr:rowOff>28575</xdr:rowOff>
        </xdr:from>
        <xdr:to>
          <xdr:col>1</xdr:col>
          <xdr:colOff>1228725</xdr:colOff>
          <xdr:row>58</xdr:row>
          <xdr:rowOff>161925</xdr:rowOff>
        </xdr:to>
        <xdr:sp macro="" textlink="">
          <xdr:nvSpPr>
            <xdr:cNvPr id="67699" name="Button 115" hidden="1">
              <a:extLst>
                <a:ext uri="{63B3BB69-23CF-44E3-9099-C40C66FF867C}">
                  <a14:compatExt spid="_x0000_s6769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58</xdr:row>
          <xdr:rowOff>28575</xdr:rowOff>
        </xdr:from>
        <xdr:to>
          <xdr:col>1</xdr:col>
          <xdr:colOff>1228725</xdr:colOff>
          <xdr:row>58</xdr:row>
          <xdr:rowOff>161925</xdr:rowOff>
        </xdr:to>
        <xdr:sp macro="" textlink="">
          <xdr:nvSpPr>
            <xdr:cNvPr id="67700" name="Button 116" hidden="1">
              <a:extLst>
                <a:ext uri="{63B3BB69-23CF-44E3-9099-C40C66FF867C}">
                  <a14:compatExt spid="_x0000_s677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59</xdr:row>
          <xdr:rowOff>28575</xdr:rowOff>
        </xdr:from>
        <xdr:to>
          <xdr:col>1</xdr:col>
          <xdr:colOff>1228725</xdr:colOff>
          <xdr:row>59</xdr:row>
          <xdr:rowOff>161925</xdr:rowOff>
        </xdr:to>
        <xdr:sp macro="" textlink="">
          <xdr:nvSpPr>
            <xdr:cNvPr id="67701" name="Button 117" hidden="1">
              <a:extLst>
                <a:ext uri="{63B3BB69-23CF-44E3-9099-C40C66FF867C}">
                  <a14:compatExt spid="_x0000_s6770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59</xdr:row>
          <xdr:rowOff>28575</xdr:rowOff>
        </xdr:from>
        <xdr:to>
          <xdr:col>1</xdr:col>
          <xdr:colOff>1228725</xdr:colOff>
          <xdr:row>59</xdr:row>
          <xdr:rowOff>161925</xdr:rowOff>
        </xdr:to>
        <xdr:sp macro="" textlink="">
          <xdr:nvSpPr>
            <xdr:cNvPr id="67702" name="Button 118" hidden="1">
              <a:extLst>
                <a:ext uri="{63B3BB69-23CF-44E3-9099-C40C66FF867C}">
                  <a14:compatExt spid="_x0000_s6770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60</xdr:row>
          <xdr:rowOff>28575</xdr:rowOff>
        </xdr:from>
        <xdr:to>
          <xdr:col>1</xdr:col>
          <xdr:colOff>1228725</xdr:colOff>
          <xdr:row>60</xdr:row>
          <xdr:rowOff>161925</xdr:rowOff>
        </xdr:to>
        <xdr:sp macro="" textlink="">
          <xdr:nvSpPr>
            <xdr:cNvPr id="67703" name="Button 119" hidden="1">
              <a:extLst>
                <a:ext uri="{63B3BB69-23CF-44E3-9099-C40C66FF867C}">
                  <a14:compatExt spid="_x0000_s6770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60</xdr:row>
          <xdr:rowOff>28575</xdr:rowOff>
        </xdr:from>
        <xdr:to>
          <xdr:col>1</xdr:col>
          <xdr:colOff>1228725</xdr:colOff>
          <xdr:row>60</xdr:row>
          <xdr:rowOff>161925</xdr:rowOff>
        </xdr:to>
        <xdr:sp macro="" textlink="">
          <xdr:nvSpPr>
            <xdr:cNvPr id="67704" name="Button 120" hidden="1">
              <a:extLst>
                <a:ext uri="{63B3BB69-23CF-44E3-9099-C40C66FF867C}">
                  <a14:compatExt spid="_x0000_s6770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61</xdr:row>
          <xdr:rowOff>28575</xdr:rowOff>
        </xdr:from>
        <xdr:to>
          <xdr:col>1</xdr:col>
          <xdr:colOff>1228725</xdr:colOff>
          <xdr:row>61</xdr:row>
          <xdr:rowOff>161925</xdr:rowOff>
        </xdr:to>
        <xdr:sp macro="" textlink="">
          <xdr:nvSpPr>
            <xdr:cNvPr id="67705" name="Button 121" hidden="1">
              <a:extLst>
                <a:ext uri="{63B3BB69-23CF-44E3-9099-C40C66FF867C}">
                  <a14:compatExt spid="_x0000_s6770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61</xdr:row>
          <xdr:rowOff>28575</xdr:rowOff>
        </xdr:from>
        <xdr:to>
          <xdr:col>1</xdr:col>
          <xdr:colOff>1228725</xdr:colOff>
          <xdr:row>61</xdr:row>
          <xdr:rowOff>161925</xdr:rowOff>
        </xdr:to>
        <xdr:sp macro="" textlink="">
          <xdr:nvSpPr>
            <xdr:cNvPr id="67706" name="Button 122" hidden="1">
              <a:extLst>
                <a:ext uri="{63B3BB69-23CF-44E3-9099-C40C66FF867C}">
                  <a14:compatExt spid="_x0000_s6770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62</xdr:row>
          <xdr:rowOff>28575</xdr:rowOff>
        </xdr:from>
        <xdr:to>
          <xdr:col>1</xdr:col>
          <xdr:colOff>1228725</xdr:colOff>
          <xdr:row>62</xdr:row>
          <xdr:rowOff>161925</xdr:rowOff>
        </xdr:to>
        <xdr:sp macro="" textlink="">
          <xdr:nvSpPr>
            <xdr:cNvPr id="67707" name="Button 123" hidden="1">
              <a:extLst>
                <a:ext uri="{63B3BB69-23CF-44E3-9099-C40C66FF867C}">
                  <a14:compatExt spid="_x0000_s6770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62</xdr:row>
          <xdr:rowOff>28575</xdr:rowOff>
        </xdr:from>
        <xdr:to>
          <xdr:col>1</xdr:col>
          <xdr:colOff>1228725</xdr:colOff>
          <xdr:row>62</xdr:row>
          <xdr:rowOff>161925</xdr:rowOff>
        </xdr:to>
        <xdr:sp macro="" textlink="">
          <xdr:nvSpPr>
            <xdr:cNvPr id="67708" name="Button 124" hidden="1">
              <a:extLst>
                <a:ext uri="{63B3BB69-23CF-44E3-9099-C40C66FF867C}">
                  <a14:compatExt spid="_x0000_s6770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63</xdr:row>
          <xdr:rowOff>28575</xdr:rowOff>
        </xdr:from>
        <xdr:to>
          <xdr:col>1</xdr:col>
          <xdr:colOff>1228725</xdr:colOff>
          <xdr:row>63</xdr:row>
          <xdr:rowOff>161925</xdr:rowOff>
        </xdr:to>
        <xdr:sp macro="" textlink="">
          <xdr:nvSpPr>
            <xdr:cNvPr id="67709" name="Button 125" hidden="1">
              <a:extLst>
                <a:ext uri="{63B3BB69-23CF-44E3-9099-C40C66FF867C}">
                  <a14:compatExt spid="_x0000_s6770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63</xdr:row>
          <xdr:rowOff>28575</xdr:rowOff>
        </xdr:from>
        <xdr:to>
          <xdr:col>1</xdr:col>
          <xdr:colOff>1228725</xdr:colOff>
          <xdr:row>63</xdr:row>
          <xdr:rowOff>161925</xdr:rowOff>
        </xdr:to>
        <xdr:sp macro="" textlink="">
          <xdr:nvSpPr>
            <xdr:cNvPr id="67710" name="Button 126" hidden="1">
              <a:extLst>
                <a:ext uri="{63B3BB69-23CF-44E3-9099-C40C66FF867C}">
                  <a14:compatExt spid="_x0000_s6771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64</xdr:row>
          <xdr:rowOff>28575</xdr:rowOff>
        </xdr:from>
        <xdr:to>
          <xdr:col>1</xdr:col>
          <xdr:colOff>1228725</xdr:colOff>
          <xdr:row>64</xdr:row>
          <xdr:rowOff>161925</xdr:rowOff>
        </xdr:to>
        <xdr:sp macro="" textlink="">
          <xdr:nvSpPr>
            <xdr:cNvPr id="67711" name="Button 127" hidden="1">
              <a:extLst>
                <a:ext uri="{63B3BB69-23CF-44E3-9099-C40C66FF867C}">
                  <a14:compatExt spid="_x0000_s677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64</xdr:row>
          <xdr:rowOff>28575</xdr:rowOff>
        </xdr:from>
        <xdr:to>
          <xdr:col>1</xdr:col>
          <xdr:colOff>1228725</xdr:colOff>
          <xdr:row>64</xdr:row>
          <xdr:rowOff>161925</xdr:rowOff>
        </xdr:to>
        <xdr:sp macro="" textlink="">
          <xdr:nvSpPr>
            <xdr:cNvPr id="67712" name="Button 128" hidden="1">
              <a:extLst>
                <a:ext uri="{63B3BB69-23CF-44E3-9099-C40C66FF867C}">
                  <a14:compatExt spid="_x0000_s6771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65</xdr:row>
          <xdr:rowOff>28575</xdr:rowOff>
        </xdr:from>
        <xdr:to>
          <xdr:col>1</xdr:col>
          <xdr:colOff>1228725</xdr:colOff>
          <xdr:row>65</xdr:row>
          <xdr:rowOff>161925</xdr:rowOff>
        </xdr:to>
        <xdr:sp macro="" textlink="">
          <xdr:nvSpPr>
            <xdr:cNvPr id="67713" name="Button 129" hidden="1">
              <a:extLst>
                <a:ext uri="{63B3BB69-23CF-44E3-9099-C40C66FF867C}">
                  <a14:compatExt spid="_x0000_s6771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65</xdr:row>
          <xdr:rowOff>28575</xdr:rowOff>
        </xdr:from>
        <xdr:to>
          <xdr:col>1</xdr:col>
          <xdr:colOff>1228725</xdr:colOff>
          <xdr:row>65</xdr:row>
          <xdr:rowOff>161925</xdr:rowOff>
        </xdr:to>
        <xdr:sp macro="" textlink="">
          <xdr:nvSpPr>
            <xdr:cNvPr id="67714" name="Button 130" hidden="1">
              <a:extLst>
                <a:ext uri="{63B3BB69-23CF-44E3-9099-C40C66FF867C}">
                  <a14:compatExt spid="_x0000_s677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66</xdr:row>
          <xdr:rowOff>28575</xdr:rowOff>
        </xdr:from>
        <xdr:to>
          <xdr:col>1</xdr:col>
          <xdr:colOff>1228725</xdr:colOff>
          <xdr:row>66</xdr:row>
          <xdr:rowOff>161925</xdr:rowOff>
        </xdr:to>
        <xdr:sp macro="" textlink="">
          <xdr:nvSpPr>
            <xdr:cNvPr id="67715" name="Button 131" hidden="1">
              <a:extLst>
                <a:ext uri="{63B3BB69-23CF-44E3-9099-C40C66FF867C}">
                  <a14:compatExt spid="_x0000_s6771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66</xdr:row>
          <xdr:rowOff>28575</xdr:rowOff>
        </xdr:from>
        <xdr:to>
          <xdr:col>1</xdr:col>
          <xdr:colOff>1228725</xdr:colOff>
          <xdr:row>66</xdr:row>
          <xdr:rowOff>161925</xdr:rowOff>
        </xdr:to>
        <xdr:sp macro="" textlink="">
          <xdr:nvSpPr>
            <xdr:cNvPr id="67716" name="Button 132" hidden="1">
              <a:extLst>
                <a:ext uri="{63B3BB69-23CF-44E3-9099-C40C66FF867C}">
                  <a14:compatExt spid="_x0000_s6771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67</xdr:row>
          <xdr:rowOff>28575</xdr:rowOff>
        </xdr:from>
        <xdr:to>
          <xdr:col>1</xdr:col>
          <xdr:colOff>1228725</xdr:colOff>
          <xdr:row>67</xdr:row>
          <xdr:rowOff>161925</xdr:rowOff>
        </xdr:to>
        <xdr:sp macro="" textlink="">
          <xdr:nvSpPr>
            <xdr:cNvPr id="67717" name="Button 133" hidden="1">
              <a:extLst>
                <a:ext uri="{63B3BB69-23CF-44E3-9099-C40C66FF867C}">
                  <a14:compatExt spid="_x0000_s677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67</xdr:row>
          <xdr:rowOff>28575</xdr:rowOff>
        </xdr:from>
        <xdr:to>
          <xdr:col>1</xdr:col>
          <xdr:colOff>1228725</xdr:colOff>
          <xdr:row>67</xdr:row>
          <xdr:rowOff>161925</xdr:rowOff>
        </xdr:to>
        <xdr:sp macro="" textlink="">
          <xdr:nvSpPr>
            <xdr:cNvPr id="67718" name="Button 134" hidden="1">
              <a:extLst>
                <a:ext uri="{63B3BB69-23CF-44E3-9099-C40C66FF867C}">
                  <a14:compatExt spid="_x0000_s6771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68</xdr:row>
          <xdr:rowOff>28575</xdr:rowOff>
        </xdr:from>
        <xdr:to>
          <xdr:col>1</xdr:col>
          <xdr:colOff>1228725</xdr:colOff>
          <xdr:row>68</xdr:row>
          <xdr:rowOff>161925</xdr:rowOff>
        </xdr:to>
        <xdr:sp macro="" textlink="">
          <xdr:nvSpPr>
            <xdr:cNvPr id="67719" name="Button 135" hidden="1">
              <a:extLst>
                <a:ext uri="{63B3BB69-23CF-44E3-9099-C40C66FF867C}">
                  <a14:compatExt spid="_x0000_s6771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68</xdr:row>
          <xdr:rowOff>28575</xdr:rowOff>
        </xdr:from>
        <xdr:to>
          <xdr:col>1</xdr:col>
          <xdr:colOff>1228725</xdr:colOff>
          <xdr:row>68</xdr:row>
          <xdr:rowOff>161925</xdr:rowOff>
        </xdr:to>
        <xdr:sp macro="" textlink="">
          <xdr:nvSpPr>
            <xdr:cNvPr id="67720" name="Button 136" hidden="1">
              <a:extLst>
                <a:ext uri="{63B3BB69-23CF-44E3-9099-C40C66FF867C}">
                  <a14:compatExt spid="_x0000_s6772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69</xdr:row>
          <xdr:rowOff>28575</xdr:rowOff>
        </xdr:from>
        <xdr:to>
          <xdr:col>1</xdr:col>
          <xdr:colOff>1228725</xdr:colOff>
          <xdr:row>69</xdr:row>
          <xdr:rowOff>161925</xdr:rowOff>
        </xdr:to>
        <xdr:sp macro="" textlink="">
          <xdr:nvSpPr>
            <xdr:cNvPr id="67721" name="Button 137" hidden="1">
              <a:extLst>
                <a:ext uri="{63B3BB69-23CF-44E3-9099-C40C66FF867C}">
                  <a14:compatExt spid="_x0000_s677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69</xdr:row>
          <xdr:rowOff>28575</xdr:rowOff>
        </xdr:from>
        <xdr:to>
          <xdr:col>1</xdr:col>
          <xdr:colOff>1228725</xdr:colOff>
          <xdr:row>69</xdr:row>
          <xdr:rowOff>161925</xdr:rowOff>
        </xdr:to>
        <xdr:sp macro="" textlink="">
          <xdr:nvSpPr>
            <xdr:cNvPr id="67722" name="Button 138" hidden="1">
              <a:extLst>
                <a:ext uri="{63B3BB69-23CF-44E3-9099-C40C66FF867C}">
                  <a14:compatExt spid="_x0000_s6772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70</xdr:row>
          <xdr:rowOff>28575</xdr:rowOff>
        </xdr:from>
        <xdr:to>
          <xdr:col>1</xdr:col>
          <xdr:colOff>1228725</xdr:colOff>
          <xdr:row>70</xdr:row>
          <xdr:rowOff>161925</xdr:rowOff>
        </xdr:to>
        <xdr:sp macro="" textlink="">
          <xdr:nvSpPr>
            <xdr:cNvPr id="67723" name="Button 139" hidden="1">
              <a:extLst>
                <a:ext uri="{63B3BB69-23CF-44E3-9099-C40C66FF867C}">
                  <a14:compatExt spid="_x0000_s6772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70</xdr:row>
          <xdr:rowOff>28575</xdr:rowOff>
        </xdr:from>
        <xdr:to>
          <xdr:col>1</xdr:col>
          <xdr:colOff>1228725</xdr:colOff>
          <xdr:row>70</xdr:row>
          <xdr:rowOff>161925</xdr:rowOff>
        </xdr:to>
        <xdr:sp macro="" textlink="">
          <xdr:nvSpPr>
            <xdr:cNvPr id="67724" name="Button 140" hidden="1">
              <a:extLst>
                <a:ext uri="{63B3BB69-23CF-44E3-9099-C40C66FF867C}">
                  <a14:compatExt spid="_x0000_s6772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71</xdr:row>
          <xdr:rowOff>28575</xdr:rowOff>
        </xdr:from>
        <xdr:to>
          <xdr:col>1</xdr:col>
          <xdr:colOff>1228725</xdr:colOff>
          <xdr:row>71</xdr:row>
          <xdr:rowOff>161925</xdr:rowOff>
        </xdr:to>
        <xdr:sp macro="" textlink="">
          <xdr:nvSpPr>
            <xdr:cNvPr id="67725" name="Button 141" hidden="1">
              <a:extLst>
                <a:ext uri="{63B3BB69-23CF-44E3-9099-C40C66FF867C}">
                  <a14:compatExt spid="_x0000_s677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71</xdr:row>
          <xdr:rowOff>28575</xdr:rowOff>
        </xdr:from>
        <xdr:to>
          <xdr:col>1</xdr:col>
          <xdr:colOff>1228725</xdr:colOff>
          <xdr:row>71</xdr:row>
          <xdr:rowOff>161925</xdr:rowOff>
        </xdr:to>
        <xdr:sp macro="" textlink="">
          <xdr:nvSpPr>
            <xdr:cNvPr id="67726" name="Button 142" hidden="1">
              <a:extLst>
                <a:ext uri="{63B3BB69-23CF-44E3-9099-C40C66FF867C}">
                  <a14:compatExt spid="_x0000_s6772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72</xdr:row>
          <xdr:rowOff>28575</xdr:rowOff>
        </xdr:from>
        <xdr:to>
          <xdr:col>1</xdr:col>
          <xdr:colOff>1228725</xdr:colOff>
          <xdr:row>72</xdr:row>
          <xdr:rowOff>161925</xdr:rowOff>
        </xdr:to>
        <xdr:sp macro="" textlink="">
          <xdr:nvSpPr>
            <xdr:cNvPr id="67727" name="Button 143" hidden="1">
              <a:extLst>
                <a:ext uri="{63B3BB69-23CF-44E3-9099-C40C66FF867C}">
                  <a14:compatExt spid="_x0000_s6772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72</xdr:row>
          <xdr:rowOff>28575</xdr:rowOff>
        </xdr:from>
        <xdr:to>
          <xdr:col>1</xdr:col>
          <xdr:colOff>1228725</xdr:colOff>
          <xdr:row>72</xdr:row>
          <xdr:rowOff>161925</xdr:rowOff>
        </xdr:to>
        <xdr:sp macro="" textlink="">
          <xdr:nvSpPr>
            <xdr:cNvPr id="67728" name="Button 144" hidden="1">
              <a:extLst>
                <a:ext uri="{63B3BB69-23CF-44E3-9099-C40C66FF867C}">
                  <a14:compatExt spid="_x0000_s6772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73</xdr:row>
          <xdr:rowOff>28575</xdr:rowOff>
        </xdr:from>
        <xdr:to>
          <xdr:col>1</xdr:col>
          <xdr:colOff>1228725</xdr:colOff>
          <xdr:row>73</xdr:row>
          <xdr:rowOff>161925</xdr:rowOff>
        </xdr:to>
        <xdr:sp macro="" textlink="">
          <xdr:nvSpPr>
            <xdr:cNvPr id="67729" name="Button 145" hidden="1">
              <a:extLst>
                <a:ext uri="{63B3BB69-23CF-44E3-9099-C40C66FF867C}">
                  <a14:compatExt spid="_x0000_s6772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73</xdr:row>
          <xdr:rowOff>28575</xdr:rowOff>
        </xdr:from>
        <xdr:to>
          <xdr:col>1</xdr:col>
          <xdr:colOff>1228725</xdr:colOff>
          <xdr:row>73</xdr:row>
          <xdr:rowOff>161925</xdr:rowOff>
        </xdr:to>
        <xdr:sp macro="" textlink="">
          <xdr:nvSpPr>
            <xdr:cNvPr id="67730" name="Button 146" hidden="1">
              <a:extLst>
                <a:ext uri="{63B3BB69-23CF-44E3-9099-C40C66FF867C}">
                  <a14:compatExt spid="_x0000_s6773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74</xdr:row>
          <xdr:rowOff>28575</xdr:rowOff>
        </xdr:from>
        <xdr:to>
          <xdr:col>1</xdr:col>
          <xdr:colOff>1228725</xdr:colOff>
          <xdr:row>74</xdr:row>
          <xdr:rowOff>161925</xdr:rowOff>
        </xdr:to>
        <xdr:sp macro="" textlink="">
          <xdr:nvSpPr>
            <xdr:cNvPr id="67731" name="Button 147" hidden="1">
              <a:extLst>
                <a:ext uri="{63B3BB69-23CF-44E3-9099-C40C66FF867C}">
                  <a14:compatExt spid="_x0000_s6773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74</xdr:row>
          <xdr:rowOff>28575</xdr:rowOff>
        </xdr:from>
        <xdr:to>
          <xdr:col>1</xdr:col>
          <xdr:colOff>1228725</xdr:colOff>
          <xdr:row>74</xdr:row>
          <xdr:rowOff>161925</xdr:rowOff>
        </xdr:to>
        <xdr:sp macro="" textlink="">
          <xdr:nvSpPr>
            <xdr:cNvPr id="67732" name="Button 148" hidden="1">
              <a:extLst>
                <a:ext uri="{63B3BB69-23CF-44E3-9099-C40C66FF867C}">
                  <a14:compatExt spid="_x0000_s6773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75</xdr:row>
          <xdr:rowOff>28575</xdr:rowOff>
        </xdr:from>
        <xdr:to>
          <xdr:col>1</xdr:col>
          <xdr:colOff>1228725</xdr:colOff>
          <xdr:row>75</xdr:row>
          <xdr:rowOff>161925</xdr:rowOff>
        </xdr:to>
        <xdr:sp macro="" textlink="">
          <xdr:nvSpPr>
            <xdr:cNvPr id="67733" name="Button 149" hidden="1">
              <a:extLst>
                <a:ext uri="{63B3BB69-23CF-44E3-9099-C40C66FF867C}">
                  <a14:compatExt spid="_x0000_s6773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75</xdr:row>
          <xdr:rowOff>28575</xdr:rowOff>
        </xdr:from>
        <xdr:to>
          <xdr:col>1</xdr:col>
          <xdr:colOff>1228725</xdr:colOff>
          <xdr:row>75</xdr:row>
          <xdr:rowOff>161925</xdr:rowOff>
        </xdr:to>
        <xdr:sp macro="" textlink="">
          <xdr:nvSpPr>
            <xdr:cNvPr id="67734" name="Button 150" hidden="1">
              <a:extLst>
                <a:ext uri="{63B3BB69-23CF-44E3-9099-C40C66FF867C}">
                  <a14:compatExt spid="_x0000_s6773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76</xdr:row>
          <xdr:rowOff>28575</xdr:rowOff>
        </xdr:from>
        <xdr:to>
          <xdr:col>1</xdr:col>
          <xdr:colOff>1228725</xdr:colOff>
          <xdr:row>76</xdr:row>
          <xdr:rowOff>161925</xdr:rowOff>
        </xdr:to>
        <xdr:sp macro="" textlink="">
          <xdr:nvSpPr>
            <xdr:cNvPr id="67735" name="Button 151" hidden="1">
              <a:extLst>
                <a:ext uri="{63B3BB69-23CF-44E3-9099-C40C66FF867C}">
                  <a14:compatExt spid="_x0000_s6773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76</xdr:row>
          <xdr:rowOff>28575</xdr:rowOff>
        </xdr:from>
        <xdr:to>
          <xdr:col>1</xdr:col>
          <xdr:colOff>1228725</xdr:colOff>
          <xdr:row>76</xdr:row>
          <xdr:rowOff>161925</xdr:rowOff>
        </xdr:to>
        <xdr:sp macro="" textlink="">
          <xdr:nvSpPr>
            <xdr:cNvPr id="67736" name="Button 152" hidden="1">
              <a:extLst>
                <a:ext uri="{63B3BB69-23CF-44E3-9099-C40C66FF867C}">
                  <a14:compatExt spid="_x0000_s677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77</xdr:row>
          <xdr:rowOff>28575</xdr:rowOff>
        </xdr:from>
        <xdr:to>
          <xdr:col>1</xdr:col>
          <xdr:colOff>1228725</xdr:colOff>
          <xdr:row>77</xdr:row>
          <xdr:rowOff>161925</xdr:rowOff>
        </xdr:to>
        <xdr:sp macro="" textlink="">
          <xdr:nvSpPr>
            <xdr:cNvPr id="67737" name="Button 153" hidden="1">
              <a:extLst>
                <a:ext uri="{63B3BB69-23CF-44E3-9099-C40C66FF867C}">
                  <a14:compatExt spid="_x0000_s677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77</xdr:row>
          <xdr:rowOff>28575</xdr:rowOff>
        </xdr:from>
        <xdr:to>
          <xdr:col>1</xdr:col>
          <xdr:colOff>1228725</xdr:colOff>
          <xdr:row>77</xdr:row>
          <xdr:rowOff>161925</xdr:rowOff>
        </xdr:to>
        <xdr:sp macro="" textlink="">
          <xdr:nvSpPr>
            <xdr:cNvPr id="67738" name="Button 154" hidden="1">
              <a:extLst>
                <a:ext uri="{63B3BB69-23CF-44E3-9099-C40C66FF867C}">
                  <a14:compatExt spid="_x0000_s6773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78</xdr:row>
          <xdr:rowOff>28575</xdr:rowOff>
        </xdr:from>
        <xdr:to>
          <xdr:col>1</xdr:col>
          <xdr:colOff>1228725</xdr:colOff>
          <xdr:row>78</xdr:row>
          <xdr:rowOff>161925</xdr:rowOff>
        </xdr:to>
        <xdr:sp macro="" textlink="">
          <xdr:nvSpPr>
            <xdr:cNvPr id="67739" name="Button 155" hidden="1">
              <a:extLst>
                <a:ext uri="{63B3BB69-23CF-44E3-9099-C40C66FF867C}">
                  <a14:compatExt spid="_x0000_s6773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78</xdr:row>
          <xdr:rowOff>28575</xdr:rowOff>
        </xdr:from>
        <xdr:to>
          <xdr:col>1</xdr:col>
          <xdr:colOff>1228725</xdr:colOff>
          <xdr:row>78</xdr:row>
          <xdr:rowOff>161925</xdr:rowOff>
        </xdr:to>
        <xdr:sp macro="" textlink="">
          <xdr:nvSpPr>
            <xdr:cNvPr id="67740" name="Button 156" hidden="1">
              <a:extLst>
                <a:ext uri="{63B3BB69-23CF-44E3-9099-C40C66FF867C}">
                  <a14:compatExt spid="_x0000_s6774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79</xdr:row>
          <xdr:rowOff>28575</xdr:rowOff>
        </xdr:from>
        <xdr:to>
          <xdr:col>1</xdr:col>
          <xdr:colOff>1228725</xdr:colOff>
          <xdr:row>79</xdr:row>
          <xdr:rowOff>161925</xdr:rowOff>
        </xdr:to>
        <xdr:sp macro="" textlink="">
          <xdr:nvSpPr>
            <xdr:cNvPr id="67741" name="Button 157" hidden="1">
              <a:extLst>
                <a:ext uri="{63B3BB69-23CF-44E3-9099-C40C66FF867C}">
                  <a14:compatExt spid="_x0000_s6774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79</xdr:row>
          <xdr:rowOff>28575</xdr:rowOff>
        </xdr:from>
        <xdr:to>
          <xdr:col>1</xdr:col>
          <xdr:colOff>1228725</xdr:colOff>
          <xdr:row>79</xdr:row>
          <xdr:rowOff>161925</xdr:rowOff>
        </xdr:to>
        <xdr:sp macro="" textlink="">
          <xdr:nvSpPr>
            <xdr:cNvPr id="67742" name="Button 158" hidden="1">
              <a:extLst>
                <a:ext uri="{63B3BB69-23CF-44E3-9099-C40C66FF867C}">
                  <a14:compatExt spid="_x0000_s6774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80</xdr:row>
          <xdr:rowOff>28575</xdr:rowOff>
        </xdr:from>
        <xdr:to>
          <xdr:col>1</xdr:col>
          <xdr:colOff>1228725</xdr:colOff>
          <xdr:row>80</xdr:row>
          <xdr:rowOff>161925</xdr:rowOff>
        </xdr:to>
        <xdr:sp macro="" textlink="">
          <xdr:nvSpPr>
            <xdr:cNvPr id="67743" name="Button 159" hidden="1">
              <a:extLst>
                <a:ext uri="{63B3BB69-23CF-44E3-9099-C40C66FF867C}">
                  <a14:compatExt spid="_x0000_s6774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80</xdr:row>
          <xdr:rowOff>28575</xdr:rowOff>
        </xdr:from>
        <xdr:to>
          <xdr:col>1</xdr:col>
          <xdr:colOff>1228725</xdr:colOff>
          <xdr:row>80</xdr:row>
          <xdr:rowOff>161925</xdr:rowOff>
        </xdr:to>
        <xdr:sp macro="" textlink="">
          <xdr:nvSpPr>
            <xdr:cNvPr id="67744" name="Button 160" hidden="1">
              <a:extLst>
                <a:ext uri="{63B3BB69-23CF-44E3-9099-C40C66FF867C}">
                  <a14:compatExt spid="_x0000_s677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81</xdr:row>
          <xdr:rowOff>28575</xdr:rowOff>
        </xdr:from>
        <xdr:to>
          <xdr:col>1</xdr:col>
          <xdr:colOff>1228725</xdr:colOff>
          <xdr:row>81</xdr:row>
          <xdr:rowOff>161925</xdr:rowOff>
        </xdr:to>
        <xdr:sp macro="" textlink="">
          <xdr:nvSpPr>
            <xdr:cNvPr id="67745" name="Button 161" hidden="1">
              <a:extLst>
                <a:ext uri="{63B3BB69-23CF-44E3-9099-C40C66FF867C}">
                  <a14:compatExt spid="_x0000_s6774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81</xdr:row>
          <xdr:rowOff>28575</xdr:rowOff>
        </xdr:from>
        <xdr:to>
          <xdr:col>1</xdr:col>
          <xdr:colOff>1228725</xdr:colOff>
          <xdr:row>81</xdr:row>
          <xdr:rowOff>161925</xdr:rowOff>
        </xdr:to>
        <xdr:sp macro="" textlink="">
          <xdr:nvSpPr>
            <xdr:cNvPr id="67746" name="Button 162" hidden="1">
              <a:extLst>
                <a:ext uri="{63B3BB69-23CF-44E3-9099-C40C66FF867C}">
                  <a14:compatExt spid="_x0000_s677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0</xdr:colOff>
      <xdr:row>11</xdr:row>
      <xdr:rowOff>0</xdr:rowOff>
    </xdr:from>
    <xdr:to>
      <xdr:col>5</xdr:col>
      <xdr:colOff>247650</xdr:colOff>
      <xdr:row>13</xdr:row>
      <xdr:rowOff>38100</xdr:rowOff>
    </xdr:to>
    <xdr:sp macro="[2]!goBack" textlink="">
      <xdr:nvSpPr>
        <xdr:cNvPr id="2" name="Rounded Rectangle 1"/>
        <xdr:cNvSpPr/>
      </xdr:nvSpPr>
      <xdr:spPr>
        <a:xfrm>
          <a:off x="485775" y="25146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428625</xdr:colOff>
      <xdr:row>13</xdr:row>
      <xdr:rowOff>38100</xdr:rowOff>
    </xdr:to>
    <xdr:sp macro="[2]!goBack" textlink="">
      <xdr:nvSpPr>
        <xdr:cNvPr id="2" name="Rounded Rectangle 1"/>
        <xdr:cNvSpPr/>
      </xdr:nvSpPr>
      <xdr:spPr>
        <a:xfrm>
          <a:off x="581025" y="27908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10</xdr:row>
      <xdr:rowOff>0</xdr:rowOff>
    </xdr:from>
    <xdr:to>
      <xdr:col>4</xdr:col>
      <xdr:colOff>438150</xdr:colOff>
      <xdr:row>12</xdr:row>
      <xdr:rowOff>76200</xdr:rowOff>
    </xdr:to>
    <xdr:sp macro="[2]!goBack" textlink="">
      <xdr:nvSpPr>
        <xdr:cNvPr id="2" name="Rounded Rectangle 1"/>
        <xdr:cNvSpPr/>
      </xdr:nvSpPr>
      <xdr:spPr>
        <a:xfrm>
          <a:off x="523875" y="18764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10</xdr:row>
      <xdr:rowOff>0</xdr:rowOff>
    </xdr:from>
    <xdr:to>
      <xdr:col>4</xdr:col>
      <xdr:colOff>438150</xdr:colOff>
      <xdr:row>11</xdr:row>
      <xdr:rowOff>171450</xdr:rowOff>
    </xdr:to>
    <xdr:sp macro="[2]!goBack" textlink="">
      <xdr:nvSpPr>
        <xdr:cNvPr id="2" name="Rounded Rectangle 1"/>
        <xdr:cNvSpPr/>
      </xdr:nvSpPr>
      <xdr:spPr>
        <a:xfrm>
          <a:off x="504825" y="21336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10</xdr:row>
      <xdr:rowOff>0</xdr:rowOff>
    </xdr:from>
    <xdr:to>
      <xdr:col>4</xdr:col>
      <xdr:colOff>400050</xdr:colOff>
      <xdr:row>12</xdr:row>
      <xdr:rowOff>38100</xdr:rowOff>
    </xdr:to>
    <xdr:sp macro="[2]!goBack" textlink="">
      <xdr:nvSpPr>
        <xdr:cNvPr id="2" name="Rounded Rectangle 1"/>
        <xdr:cNvSpPr/>
      </xdr:nvSpPr>
      <xdr:spPr>
        <a:xfrm>
          <a:off x="504825" y="21812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400050</xdr:colOff>
      <xdr:row>13</xdr:row>
      <xdr:rowOff>38100</xdr:rowOff>
    </xdr:to>
    <xdr:sp macro="[2]!goBack" textlink="">
      <xdr:nvSpPr>
        <xdr:cNvPr id="2" name="Rounded Rectangle 1"/>
        <xdr:cNvSpPr/>
      </xdr:nvSpPr>
      <xdr:spPr>
        <a:xfrm>
          <a:off x="542925" y="22479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10</xdr:row>
      <xdr:rowOff>0</xdr:rowOff>
    </xdr:from>
    <xdr:to>
      <xdr:col>5</xdr:col>
      <xdr:colOff>28575</xdr:colOff>
      <xdr:row>12</xdr:row>
      <xdr:rowOff>38100</xdr:rowOff>
    </xdr:to>
    <xdr:sp macro="[2]!goBack" textlink="">
      <xdr:nvSpPr>
        <xdr:cNvPr id="2" name="Rounded Rectangle 1"/>
        <xdr:cNvSpPr/>
      </xdr:nvSpPr>
      <xdr:spPr>
        <a:xfrm>
          <a:off x="514350" y="22098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47625</xdr:colOff>
      <xdr:row>9</xdr:row>
      <xdr:rowOff>47625</xdr:rowOff>
    </xdr:from>
    <xdr:to>
      <xdr:col>3</xdr:col>
      <xdr:colOff>733425</xdr:colOff>
      <xdr:row>11</xdr:row>
      <xdr:rowOff>85725</xdr:rowOff>
    </xdr:to>
    <xdr:sp macro="[0]!goToIndex" textlink="">
      <xdr:nvSpPr>
        <xdr:cNvPr id="3" name="Rounded Rectangle 2"/>
        <xdr:cNvSpPr/>
      </xdr:nvSpPr>
      <xdr:spPr>
        <a:xfrm>
          <a:off x="1085850" y="20288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66675</xdr:colOff>
      <xdr:row>11</xdr:row>
      <xdr:rowOff>95250</xdr:rowOff>
    </xdr:from>
    <xdr:to>
      <xdr:col>4</xdr:col>
      <xdr:colOff>314325</xdr:colOff>
      <xdr:row>13</xdr:row>
      <xdr:rowOff>133350</xdr:rowOff>
    </xdr:to>
    <xdr:sp macro="[0]!goToIndex" textlink="">
      <xdr:nvSpPr>
        <xdr:cNvPr id="3" name="Rounded Rectangle 2"/>
        <xdr:cNvSpPr/>
      </xdr:nvSpPr>
      <xdr:spPr>
        <a:xfrm>
          <a:off x="542925" y="42100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66675</xdr:colOff>
      <xdr:row>11</xdr:row>
      <xdr:rowOff>76200</xdr:rowOff>
    </xdr:from>
    <xdr:to>
      <xdr:col>4</xdr:col>
      <xdr:colOff>285750</xdr:colOff>
      <xdr:row>13</xdr:row>
      <xdr:rowOff>114300</xdr:rowOff>
    </xdr:to>
    <xdr:sp macro="[0]!goToIndex" textlink="">
      <xdr:nvSpPr>
        <xdr:cNvPr id="3" name="Rounded Rectangle 2"/>
        <xdr:cNvSpPr/>
      </xdr:nvSpPr>
      <xdr:spPr>
        <a:xfrm>
          <a:off x="571500" y="39909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43</xdr:row>
      <xdr:rowOff>0</xdr:rowOff>
    </xdr:from>
    <xdr:to>
      <xdr:col>0</xdr:col>
      <xdr:colOff>2171700</xdr:colOff>
      <xdr:row>44</xdr:row>
      <xdr:rowOff>171450</xdr:rowOff>
    </xdr:to>
    <xdr:sp macro="[0]!goToIndex" textlink="">
      <xdr:nvSpPr>
        <xdr:cNvPr id="2" name="Rounded Rectangle 1"/>
        <xdr:cNvSpPr/>
      </xdr:nvSpPr>
      <xdr:spPr>
        <a:xfrm>
          <a:off x="0" y="92011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66675</xdr:colOff>
      <xdr:row>12</xdr:row>
      <xdr:rowOff>47625</xdr:rowOff>
    </xdr:from>
    <xdr:to>
      <xdr:col>4</xdr:col>
      <xdr:colOff>285750</xdr:colOff>
      <xdr:row>14</xdr:row>
      <xdr:rowOff>85725</xdr:rowOff>
    </xdr:to>
    <xdr:sp macro="[0]!goToIndex" textlink="">
      <xdr:nvSpPr>
        <xdr:cNvPr id="3" name="Rounded Rectangle 2"/>
        <xdr:cNvSpPr/>
      </xdr:nvSpPr>
      <xdr:spPr>
        <a:xfrm>
          <a:off x="571500" y="41243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133350</xdr:colOff>
      <xdr:row>32</xdr:row>
      <xdr:rowOff>66675</xdr:rowOff>
    </xdr:from>
    <xdr:to>
      <xdr:col>5</xdr:col>
      <xdr:colOff>9525</xdr:colOff>
      <xdr:row>34</xdr:row>
      <xdr:rowOff>104775</xdr:rowOff>
    </xdr:to>
    <xdr:sp macro="[0]!goToIndex" textlink="">
      <xdr:nvSpPr>
        <xdr:cNvPr id="3" name="Rounded Rectangle 2"/>
        <xdr:cNvSpPr/>
      </xdr:nvSpPr>
      <xdr:spPr>
        <a:xfrm>
          <a:off x="533400" y="56864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171450</xdr:colOff>
      <xdr:row>10</xdr:row>
      <xdr:rowOff>76200</xdr:rowOff>
    </xdr:from>
    <xdr:to>
      <xdr:col>4</xdr:col>
      <xdr:colOff>57150</xdr:colOff>
      <xdr:row>12</xdr:row>
      <xdr:rowOff>57150</xdr:rowOff>
    </xdr:to>
    <xdr:sp macro="[0]!goToIndex" textlink="">
      <xdr:nvSpPr>
        <xdr:cNvPr id="3" name="Rounded Rectangle 2"/>
        <xdr:cNvSpPr/>
      </xdr:nvSpPr>
      <xdr:spPr>
        <a:xfrm>
          <a:off x="1009650" y="37528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123825</xdr:colOff>
      <xdr:row>10</xdr:row>
      <xdr:rowOff>123825</xdr:rowOff>
    </xdr:from>
    <xdr:to>
      <xdr:col>3</xdr:col>
      <xdr:colOff>885825</xdr:colOff>
      <xdr:row>12</xdr:row>
      <xdr:rowOff>104775</xdr:rowOff>
    </xdr:to>
    <xdr:sp macro="[0]!goToIndex" textlink="">
      <xdr:nvSpPr>
        <xdr:cNvPr id="3" name="Rounded Rectangle 2"/>
        <xdr:cNvSpPr/>
      </xdr:nvSpPr>
      <xdr:spPr>
        <a:xfrm>
          <a:off x="952500" y="39433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85725</xdr:colOff>
      <xdr:row>10</xdr:row>
      <xdr:rowOff>95250</xdr:rowOff>
    </xdr:from>
    <xdr:to>
      <xdr:col>3</xdr:col>
      <xdr:colOff>847725</xdr:colOff>
      <xdr:row>12</xdr:row>
      <xdr:rowOff>76200</xdr:rowOff>
    </xdr:to>
    <xdr:sp macro="[0]!goToIndex" textlink="">
      <xdr:nvSpPr>
        <xdr:cNvPr id="3" name="Rounded Rectangle 2"/>
        <xdr:cNvSpPr/>
      </xdr:nvSpPr>
      <xdr:spPr>
        <a:xfrm>
          <a:off x="914400" y="39147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228600</xdr:colOff>
      <xdr:row>41</xdr:row>
      <xdr:rowOff>38100</xdr:rowOff>
    </xdr:from>
    <xdr:to>
      <xdr:col>3</xdr:col>
      <xdr:colOff>581025</xdr:colOff>
      <xdr:row>43</xdr:row>
      <xdr:rowOff>76200</xdr:rowOff>
    </xdr:to>
    <xdr:sp macro="[0]!goToIndex" textlink="">
      <xdr:nvSpPr>
        <xdr:cNvPr id="3" name="Rounded Rectangle 2"/>
        <xdr:cNvSpPr/>
      </xdr:nvSpPr>
      <xdr:spPr>
        <a:xfrm>
          <a:off x="609600" y="76866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180975</xdr:colOff>
      <xdr:row>59</xdr:row>
      <xdr:rowOff>114300</xdr:rowOff>
    </xdr:from>
    <xdr:to>
      <xdr:col>2</xdr:col>
      <xdr:colOff>104775</xdr:colOff>
      <xdr:row>61</xdr:row>
      <xdr:rowOff>152400</xdr:rowOff>
    </xdr:to>
    <xdr:sp macro="[0]!goToIndex" textlink="">
      <xdr:nvSpPr>
        <xdr:cNvPr id="3" name="Rounded Rectangle 2"/>
        <xdr:cNvSpPr/>
      </xdr:nvSpPr>
      <xdr:spPr>
        <a:xfrm>
          <a:off x="590550" y="110204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190500</xdr:colOff>
      <xdr:row>50</xdr:row>
      <xdr:rowOff>38100</xdr:rowOff>
    </xdr:from>
    <xdr:to>
      <xdr:col>2</xdr:col>
      <xdr:colOff>114300</xdr:colOff>
      <xdr:row>52</xdr:row>
      <xdr:rowOff>76200</xdr:rowOff>
    </xdr:to>
    <xdr:sp macro="[0]!goToIndex" textlink="">
      <xdr:nvSpPr>
        <xdr:cNvPr id="3" name="Rounded Rectangle 2"/>
        <xdr:cNvSpPr/>
      </xdr:nvSpPr>
      <xdr:spPr>
        <a:xfrm>
          <a:off x="600075" y="86201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85725</xdr:colOff>
      <xdr:row>11</xdr:row>
      <xdr:rowOff>47625</xdr:rowOff>
    </xdr:from>
    <xdr:to>
      <xdr:col>4</xdr:col>
      <xdr:colOff>381000</xdr:colOff>
      <xdr:row>13</xdr:row>
      <xdr:rowOff>85725</xdr:rowOff>
    </xdr:to>
    <xdr:sp macro="[0]!goToIndex" textlink="">
      <xdr:nvSpPr>
        <xdr:cNvPr id="3" name="Rounded Rectangle 2"/>
        <xdr:cNvSpPr/>
      </xdr:nvSpPr>
      <xdr:spPr>
        <a:xfrm>
          <a:off x="609600" y="37433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66675</xdr:colOff>
      <xdr:row>14</xdr:row>
      <xdr:rowOff>47625</xdr:rowOff>
    </xdr:from>
    <xdr:to>
      <xdr:col>4</xdr:col>
      <xdr:colOff>209550</xdr:colOff>
      <xdr:row>16</xdr:row>
      <xdr:rowOff>85725</xdr:rowOff>
    </xdr:to>
    <xdr:sp macro="[0]!goToIndex" textlink="">
      <xdr:nvSpPr>
        <xdr:cNvPr id="3" name="Rounded Rectangle 2"/>
        <xdr:cNvSpPr/>
      </xdr:nvSpPr>
      <xdr:spPr>
        <a:xfrm>
          <a:off x="590550" y="45434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27</xdr:row>
      <xdr:rowOff>0</xdr:rowOff>
    </xdr:from>
    <xdr:to>
      <xdr:col>2</xdr:col>
      <xdr:colOff>276225</xdr:colOff>
      <xdr:row>29</xdr:row>
      <xdr:rowOff>38100</xdr:rowOff>
    </xdr:to>
    <xdr:sp macro="[2]!goBack" textlink="">
      <xdr:nvSpPr>
        <xdr:cNvPr id="2" name="Rounded Rectangle 1"/>
        <xdr:cNvSpPr/>
      </xdr:nvSpPr>
      <xdr:spPr>
        <a:xfrm>
          <a:off x="352425" y="47244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85725</xdr:colOff>
      <xdr:row>11</xdr:row>
      <xdr:rowOff>57150</xdr:rowOff>
    </xdr:from>
    <xdr:to>
      <xdr:col>4</xdr:col>
      <xdr:colOff>342900</xdr:colOff>
      <xdr:row>13</xdr:row>
      <xdr:rowOff>95250</xdr:rowOff>
    </xdr:to>
    <xdr:sp macro="[0]!goToIndex" textlink="">
      <xdr:nvSpPr>
        <xdr:cNvPr id="3" name="Rounded Rectangle 2"/>
        <xdr:cNvSpPr/>
      </xdr:nvSpPr>
      <xdr:spPr>
        <a:xfrm>
          <a:off x="742950" y="36576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57150</xdr:colOff>
      <xdr:row>17</xdr:row>
      <xdr:rowOff>47625</xdr:rowOff>
    </xdr:from>
    <xdr:to>
      <xdr:col>6</xdr:col>
      <xdr:colOff>85725</xdr:colOff>
      <xdr:row>19</xdr:row>
      <xdr:rowOff>85725</xdr:rowOff>
    </xdr:to>
    <xdr:sp macro="[0]!goToIndex" textlink="">
      <xdr:nvSpPr>
        <xdr:cNvPr id="3" name="Rounded Rectangle 2"/>
        <xdr:cNvSpPr/>
      </xdr:nvSpPr>
      <xdr:spPr>
        <a:xfrm>
          <a:off x="781050" y="62103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76200</xdr:colOff>
      <xdr:row>9</xdr:row>
      <xdr:rowOff>28575</xdr:rowOff>
    </xdr:from>
    <xdr:to>
      <xdr:col>5</xdr:col>
      <xdr:colOff>9525</xdr:colOff>
      <xdr:row>11</xdr:row>
      <xdr:rowOff>66675</xdr:rowOff>
    </xdr:to>
    <xdr:sp macro="[0]!goToIndex" textlink="">
      <xdr:nvSpPr>
        <xdr:cNvPr id="3" name="Rounded Rectangle 2"/>
        <xdr:cNvSpPr/>
      </xdr:nvSpPr>
      <xdr:spPr>
        <a:xfrm>
          <a:off x="619125" y="39719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66675</xdr:colOff>
      <xdr:row>9</xdr:row>
      <xdr:rowOff>76200</xdr:rowOff>
    </xdr:from>
    <xdr:to>
      <xdr:col>5</xdr:col>
      <xdr:colOff>38100</xdr:colOff>
      <xdr:row>11</xdr:row>
      <xdr:rowOff>114300</xdr:rowOff>
    </xdr:to>
    <xdr:sp macro="[0]!goToIndex" textlink="">
      <xdr:nvSpPr>
        <xdr:cNvPr id="3" name="Rounded Rectangle 2"/>
        <xdr:cNvSpPr/>
      </xdr:nvSpPr>
      <xdr:spPr>
        <a:xfrm>
          <a:off x="590550" y="40195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142875</xdr:colOff>
      <xdr:row>8</xdr:row>
      <xdr:rowOff>95250</xdr:rowOff>
    </xdr:from>
    <xdr:to>
      <xdr:col>4</xdr:col>
      <xdr:colOff>485775</xdr:colOff>
      <xdr:row>10</xdr:row>
      <xdr:rowOff>76200</xdr:rowOff>
    </xdr:to>
    <xdr:sp macro="[0]!goToIndex" textlink="">
      <xdr:nvSpPr>
        <xdr:cNvPr id="3" name="Rounded Rectangle 2"/>
        <xdr:cNvSpPr/>
      </xdr:nvSpPr>
      <xdr:spPr>
        <a:xfrm>
          <a:off x="752475" y="42862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2</xdr:col>
      <xdr:colOff>76200</xdr:colOff>
      <xdr:row>12</xdr:row>
      <xdr:rowOff>0</xdr:rowOff>
    </xdr:from>
    <xdr:to>
      <xdr:col>5</xdr:col>
      <xdr:colOff>495300</xdr:colOff>
      <xdr:row>14</xdr:row>
      <xdr:rowOff>38100</xdr:rowOff>
    </xdr:to>
    <xdr:sp macro="[0]!goToIndex" textlink="">
      <xdr:nvSpPr>
        <xdr:cNvPr id="3" name="Rounded Rectangle 2"/>
        <xdr:cNvSpPr/>
      </xdr:nvSpPr>
      <xdr:spPr>
        <a:xfrm>
          <a:off x="1143000" y="37338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76200</xdr:colOff>
      <xdr:row>12</xdr:row>
      <xdr:rowOff>19050</xdr:rowOff>
    </xdr:from>
    <xdr:to>
      <xdr:col>4</xdr:col>
      <xdr:colOff>523875</xdr:colOff>
      <xdr:row>14</xdr:row>
      <xdr:rowOff>57150</xdr:rowOff>
    </xdr:to>
    <xdr:sp macro="[0]!goToIndex" textlink="">
      <xdr:nvSpPr>
        <xdr:cNvPr id="3" name="Rounded Rectangle 2"/>
        <xdr:cNvSpPr/>
      </xdr:nvSpPr>
      <xdr:spPr>
        <a:xfrm>
          <a:off x="590550" y="38862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95250</xdr:colOff>
      <xdr:row>11</xdr:row>
      <xdr:rowOff>57150</xdr:rowOff>
    </xdr:from>
    <xdr:to>
      <xdr:col>4</xdr:col>
      <xdr:colOff>304800</xdr:colOff>
      <xdr:row>13</xdr:row>
      <xdr:rowOff>95250</xdr:rowOff>
    </xdr:to>
    <xdr:sp macro="[0]!goToIndex" textlink="">
      <xdr:nvSpPr>
        <xdr:cNvPr id="3" name="Rounded Rectangle 2"/>
        <xdr:cNvSpPr/>
      </xdr:nvSpPr>
      <xdr:spPr>
        <a:xfrm>
          <a:off x="609600" y="35147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85725</xdr:colOff>
      <xdr:row>10</xdr:row>
      <xdr:rowOff>57150</xdr:rowOff>
    </xdr:from>
    <xdr:to>
      <xdr:col>4</xdr:col>
      <xdr:colOff>19050</xdr:colOff>
      <xdr:row>12</xdr:row>
      <xdr:rowOff>38100</xdr:rowOff>
    </xdr:to>
    <xdr:sp macro="[0]!goToIndex" textlink="">
      <xdr:nvSpPr>
        <xdr:cNvPr id="3" name="Rounded Rectangle 2"/>
        <xdr:cNvSpPr/>
      </xdr:nvSpPr>
      <xdr:spPr>
        <a:xfrm>
          <a:off x="695325" y="36576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104775</xdr:colOff>
      <xdr:row>10</xdr:row>
      <xdr:rowOff>47625</xdr:rowOff>
    </xdr:from>
    <xdr:to>
      <xdr:col>4</xdr:col>
      <xdr:colOff>9525</xdr:colOff>
      <xdr:row>12</xdr:row>
      <xdr:rowOff>28575</xdr:rowOff>
    </xdr:to>
    <xdr:sp macro="[0]!goToIndex" textlink="">
      <xdr:nvSpPr>
        <xdr:cNvPr id="3" name="Rounded Rectangle 2"/>
        <xdr:cNvSpPr/>
      </xdr:nvSpPr>
      <xdr:spPr>
        <a:xfrm>
          <a:off x="714375" y="36385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13</xdr:row>
      <xdr:rowOff>0</xdr:rowOff>
    </xdr:from>
    <xdr:to>
      <xdr:col>2</xdr:col>
      <xdr:colOff>692524</xdr:colOff>
      <xdr:row>14</xdr:row>
      <xdr:rowOff>160245</xdr:rowOff>
    </xdr:to>
    <xdr:sp macro="[2]!goBack" textlink="">
      <xdr:nvSpPr>
        <xdr:cNvPr id="2" name="Rounded Rectangle 1"/>
        <xdr:cNvSpPr/>
      </xdr:nvSpPr>
      <xdr:spPr>
        <a:xfrm>
          <a:off x="485775" y="4991100"/>
          <a:ext cx="2168899" cy="36027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xdr:col>
      <xdr:colOff>38100</xdr:colOff>
      <xdr:row>10</xdr:row>
      <xdr:rowOff>19050</xdr:rowOff>
    </xdr:from>
    <xdr:to>
      <xdr:col>4</xdr:col>
      <xdr:colOff>228600</xdr:colOff>
      <xdr:row>12</xdr:row>
      <xdr:rowOff>0</xdr:rowOff>
    </xdr:to>
    <xdr:sp macro="[0]!goToIndex" textlink="">
      <xdr:nvSpPr>
        <xdr:cNvPr id="3" name="Rounded Rectangle 2"/>
        <xdr:cNvSpPr/>
      </xdr:nvSpPr>
      <xdr:spPr>
        <a:xfrm>
          <a:off x="561975" y="41338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xdr:col>
      <xdr:colOff>85725</xdr:colOff>
      <xdr:row>10</xdr:row>
      <xdr:rowOff>66675</xdr:rowOff>
    </xdr:from>
    <xdr:to>
      <xdr:col>4</xdr:col>
      <xdr:colOff>152400</xdr:colOff>
      <xdr:row>12</xdr:row>
      <xdr:rowOff>47625</xdr:rowOff>
    </xdr:to>
    <xdr:sp macro="[0]!goToIndex" textlink="">
      <xdr:nvSpPr>
        <xdr:cNvPr id="3" name="Rounded Rectangle 2"/>
        <xdr:cNvSpPr/>
      </xdr:nvSpPr>
      <xdr:spPr>
        <a:xfrm>
          <a:off x="676275" y="37719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xdr:col>
      <xdr:colOff>76200</xdr:colOff>
      <xdr:row>11</xdr:row>
      <xdr:rowOff>47625</xdr:rowOff>
    </xdr:from>
    <xdr:to>
      <xdr:col>4</xdr:col>
      <xdr:colOff>419100</xdr:colOff>
      <xdr:row>13</xdr:row>
      <xdr:rowOff>28575</xdr:rowOff>
    </xdr:to>
    <xdr:sp macro="[0]!goToIndex" textlink="">
      <xdr:nvSpPr>
        <xdr:cNvPr id="3" name="Rounded Rectangle 2"/>
        <xdr:cNvSpPr/>
      </xdr:nvSpPr>
      <xdr:spPr>
        <a:xfrm>
          <a:off x="619125" y="40290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xdr:col>
      <xdr:colOff>95250</xdr:colOff>
      <xdr:row>11</xdr:row>
      <xdr:rowOff>57150</xdr:rowOff>
    </xdr:from>
    <xdr:to>
      <xdr:col>4</xdr:col>
      <xdr:colOff>504825</xdr:colOff>
      <xdr:row>13</xdr:row>
      <xdr:rowOff>57150</xdr:rowOff>
    </xdr:to>
    <xdr:sp macro="[0]!goToIndex" textlink="">
      <xdr:nvSpPr>
        <xdr:cNvPr id="3" name="Rounded Rectangle 2"/>
        <xdr:cNvSpPr/>
      </xdr:nvSpPr>
      <xdr:spPr>
        <a:xfrm>
          <a:off x="600075" y="40290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xdr:col>
      <xdr:colOff>133350</xdr:colOff>
      <xdr:row>10</xdr:row>
      <xdr:rowOff>95250</xdr:rowOff>
    </xdr:from>
    <xdr:to>
      <xdr:col>4</xdr:col>
      <xdr:colOff>466725</xdr:colOff>
      <xdr:row>12</xdr:row>
      <xdr:rowOff>114300</xdr:rowOff>
    </xdr:to>
    <xdr:sp macro="[0]!goToIndex" textlink="">
      <xdr:nvSpPr>
        <xdr:cNvPr id="3" name="Rounded Rectangle 2"/>
        <xdr:cNvSpPr/>
      </xdr:nvSpPr>
      <xdr:spPr>
        <a:xfrm>
          <a:off x="647700" y="37242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xdr:col>
      <xdr:colOff>95250</xdr:colOff>
      <xdr:row>12</xdr:row>
      <xdr:rowOff>19050</xdr:rowOff>
    </xdr:from>
    <xdr:to>
      <xdr:col>4</xdr:col>
      <xdr:colOff>314325</xdr:colOff>
      <xdr:row>14</xdr:row>
      <xdr:rowOff>0</xdr:rowOff>
    </xdr:to>
    <xdr:sp macro="[0]!goToIndex" textlink="">
      <xdr:nvSpPr>
        <xdr:cNvPr id="3" name="Rounded Rectangle 2"/>
        <xdr:cNvSpPr/>
      </xdr:nvSpPr>
      <xdr:spPr>
        <a:xfrm>
          <a:off x="666750" y="40005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xdr:col>
      <xdr:colOff>95250</xdr:colOff>
      <xdr:row>12</xdr:row>
      <xdr:rowOff>47625</xdr:rowOff>
    </xdr:from>
    <xdr:to>
      <xdr:col>4</xdr:col>
      <xdr:colOff>438150</xdr:colOff>
      <xdr:row>14</xdr:row>
      <xdr:rowOff>28575</xdr:rowOff>
    </xdr:to>
    <xdr:sp macro="[0]!goToIndex" textlink="">
      <xdr:nvSpPr>
        <xdr:cNvPr id="3" name="Rounded Rectangle 2"/>
        <xdr:cNvSpPr/>
      </xdr:nvSpPr>
      <xdr:spPr>
        <a:xfrm>
          <a:off x="704850" y="40576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xdr:col>
      <xdr:colOff>66675</xdr:colOff>
      <xdr:row>11</xdr:row>
      <xdr:rowOff>104775</xdr:rowOff>
    </xdr:from>
    <xdr:to>
      <xdr:col>4</xdr:col>
      <xdr:colOff>466725</xdr:colOff>
      <xdr:row>13</xdr:row>
      <xdr:rowOff>85725</xdr:rowOff>
    </xdr:to>
    <xdr:sp macro="[0]!goToIndex" textlink="">
      <xdr:nvSpPr>
        <xdr:cNvPr id="3" name="Rounded Rectangle 2"/>
        <xdr:cNvSpPr/>
      </xdr:nvSpPr>
      <xdr:spPr>
        <a:xfrm>
          <a:off x="657225" y="39433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xdr:col>
      <xdr:colOff>104775</xdr:colOff>
      <xdr:row>11</xdr:row>
      <xdr:rowOff>47625</xdr:rowOff>
    </xdr:from>
    <xdr:to>
      <xdr:col>4</xdr:col>
      <xdr:colOff>161925</xdr:colOff>
      <xdr:row>13</xdr:row>
      <xdr:rowOff>28575</xdr:rowOff>
    </xdr:to>
    <xdr:sp macro="[0]!goToIndex" textlink="">
      <xdr:nvSpPr>
        <xdr:cNvPr id="3" name="Rounded Rectangle 2"/>
        <xdr:cNvSpPr/>
      </xdr:nvSpPr>
      <xdr:spPr>
        <a:xfrm>
          <a:off x="714375" y="41338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xdr:col>
      <xdr:colOff>85725</xdr:colOff>
      <xdr:row>9</xdr:row>
      <xdr:rowOff>85725</xdr:rowOff>
    </xdr:from>
    <xdr:to>
      <xdr:col>4</xdr:col>
      <xdr:colOff>428625</xdr:colOff>
      <xdr:row>11</xdr:row>
      <xdr:rowOff>66675</xdr:rowOff>
    </xdr:to>
    <xdr:sp macro="[0]!goToIndex" textlink="">
      <xdr:nvSpPr>
        <xdr:cNvPr id="3" name="Rounded Rectangle 2"/>
        <xdr:cNvSpPr/>
      </xdr:nvSpPr>
      <xdr:spPr>
        <a:xfrm>
          <a:off x="695325" y="35242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13</xdr:row>
      <xdr:rowOff>0</xdr:rowOff>
    </xdr:from>
    <xdr:to>
      <xdr:col>5</xdr:col>
      <xdr:colOff>28575</xdr:colOff>
      <xdr:row>15</xdr:row>
      <xdr:rowOff>38100</xdr:rowOff>
    </xdr:to>
    <xdr:sp macro="[2]!goBack" textlink="">
      <xdr:nvSpPr>
        <xdr:cNvPr id="2" name="Rounded Rectangle 1"/>
        <xdr:cNvSpPr/>
      </xdr:nvSpPr>
      <xdr:spPr>
        <a:xfrm>
          <a:off x="466725" y="27813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1</xdr:col>
      <xdr:colOff>38100</xdr:colOff>
      <xdr:row>10</xdr:row>
      <xdr:rowOff>38100</xdr:rowOff>
    </xdr:from>
    <xdr:to>
      <xdr:col>3</xdr:col>
      <xdr:colOff>657225</xdr:colOff>
      <xdr:row>12</xdr:row>
      <xdr:rowOff>19050</xdr:rowOff>
    </xdr:to>
    <xdr:sp macro="[0]!goToIndex" textlink="">
      <xdr:nvSpPr>
        <xdr:cNvPr id="3" name="Rounded Rectangle 2"/>
        <xdr:cNvSpPr/>
      </xdr:nvSpPr>
      <xdr:spPr>
        <a:xfrm>
          <a:off x="628650" y="36671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1</xdr:col>
      <xdr:colOff>104775</xdr:colOff>
      <xdr:row>9</xdr:row>
      <xdr:rowOff>66675</xdr:rowOff>
    </xdr:from>
    <xdr:to>
      <xdr:col>3</xdr:col>
      <xdr:colOff>542925</xdr:colOff>
      <xdr:row>11</xdr:row>
      <xdr:rowOff>47625</xdr:rowOff>
    </xdr:to>
    <xdr:sp macro="[0]!goToIndex" textlink="">
      <xdr:nvSpPr>
        <xdr:cNvPr id="3" name="Rounded Rectangle 2"/>
        <xdr:cNvSpPr/>
      </xdr:nvSpPr>
      <xdr:spPr>
        <a:xfrm>
          <a:off x="590550" y="35528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xdr:col>
      <xdr:colOff>85725</xdr:colOff>
      <xdr:row>12</xdr:row>
      <xdr:rowOff>57150</xdr:rowOff>
    </xdr:from>
    <xdr:to>
      <xdr:col>4</xdr:col>
      <xdr:colOff>542925</xdr:colOff>
      <xdr:row>14</xdr:row>
      <xdr:rowOff>66675</xdr:rowOff>
    </xdr:to>
    <xdr:sp macro="[0]!goToIndex" textlink="">
      <xdr:nvSpPr>
        <xdr:cNvPr id="3" name="Rounded Rectangle 2"/>
        <xdr:cNvSpPr/>
      </xdr:nvSpPr>
      <xdr:spPr>
        <a:xfrm>
          <a:off x="600075" y="41529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1</xdr:col>
      <xdr:colOff>66675</xdr:colOff>
      <xdr:row>10</xdr:row>
      <xdr:rowOff>66675</xdr:rowOff>
    </xdr:from>
    <xdr:to>
      <xdr:col>4</xdr:col>
      <xdr:colOff>133350</xdr:colOff>
      <xdr:row>12</xdr:row>
      <xdr:rowOff>47625</xdr:rowOff>
    </xdr:to>
    <xdr:sp macro="[0]!goToIndex" textlink="">
      <xdr:nvSpPr>
        <xdr:cNvPr id="3" name="Rounded Rectangle 2"/>
        <xdr:cNvSpPr/>
      </xdr:nvSpPr>
      <xdr:spPr>
        <a:xfrm>
          <a:off x="590550" y="42195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1</xdr:col>
      <xdr:colOff>0</xdr:colOff>
      <xdr:row>9</xdr:row>
      <xdr:rowOff>0</xdr:rowOff>
    </xdr:from>
    <xdr:to>
      <xdr:col>3</xdr:col>
      <xdr:colOff>495300</xdr:colOff>
      <xdr:row>11</xdr:row>
      <xdr:rowOff>38100</xdr:rowOff>
    </xdr:to>
    <xdr:sp macro="[0]!goBack" textlink="">
      <xdr:nvSpPr>
        <xdr:cNvPr id="2" name="Rounded Rectangle 1">
          <a:hlinkClick xmlns:r="http://schemas.openxmlformats.org/officeDocument/2006/relationships" r:id="rId1"/>
        </xdr:cNvPr>
        <xdr:cNvSpPr/>
      </xdr:nvSpPr>
      <xdr:spPr>
        <a:xfrm>
          <a:off x="781050" y="19812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1</xdr:col>
      <xdr:colOff>0</xdr:colOff>
      <xdr:row>10</xdr:row>
      <xdr:rowOff>0</xdr:rowOff>
    </xdr:from>
    <xdr:to>
      <xdr:col>3</xdr:col>
      <xdr:colOff>295275</xdr:colOff>
      <xdr:row>12</xdr:row>
      <xdr:rowOff>0</xdr:rowOff>
    </xdr:to>
    <xdr:sp macro="[2]!goBack" textlink="">
      <xdr:nvSpPr>
        <xdr:cNvPr id="2" name="Rounded Rectangle 1"/>
        <xdr:cNvSpPr/>
      </xdr:nvSpPr>
      <xdr:spPr>
        <a:xfrm>
          <a:off x="581025" y="37623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1</xdr:col>
      <xdr:colOff>0</xdr:colOff>
      <xdr:row>13</xdr:row>
      <xdr:rowOff>0</xdr:rowOff>
    </xdr:from>
    <xdr:to>
      <xdr:col>6</xdr:col>
      <xdr:colOff>28575</xdr:colOff>
      <xdr:row>15</xdr:row>
      <xdr:rowOff>38100</xdr:rowOff>
    </xdr:to>
    <xdr:sp macro="[2]!goBack" textlink="">
      <xdr:nvSpPr>
        <xdr:cNvPr id="2" name="Rounded Rectangle 1"/>
        <xdr:cNvSpPr/>
      </xdr:nvSpPr>
      <xdr:spPr>
        <a:xfrm>
          <a:off x="600075" y="29146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200025</xdr:colOff>
      <xdr:row>13</xdr:row>
      <xdr:rowOff>38100</xdr:rowOff>
    </xdr:to>
    <xdr:sp macro="[2]!goBack" textlink="">
      <xdr:nvSpPr>
        <xdr:cNvPr id="2" name="Rounded Rectangle 1"/>
        <xdr:cNvSpPr/>
      </xdr:nvSpPr>
      <xdr:spPr>
        <a:xfrm>
          <a:off x="581025" y="23145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0</xdr:colOff>
      <xdr:row>11</xdr:row>
      <xdr:rowOff>0</xdr:rowOff>
    </xdr:from>
    <xdr:to>
      <xdr:col>1</xdr:col>
      <xdr:colOff>257175</xdr:colOff>
      <xdr:row>14</xdr:row>
      <xdr:rowOff>38100</xdr:rowOff>
    </xdr:to>
    <xdr:sp macro="[2]!goBack" textlink="">
      <xdr:nvSpPr>
        <xdr:cNvPr id="2" name="Rounded Rectangle 1"/>
        <xdr:cNvSpPr/>
      </xdr:nvSpPr>
      <xdr:spPr>
        <a:xfrm>
          <a:off x="0" y="2152650"/>
          <a:ext cx="2171700" cy="523875"/>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0</xdr:colOff>
      <xdr:row>22</xdr:row>
      <xdr:rowOff>0</xdr:rowOff>
    </xdr:from>
    <xdr:to>
      <xdr:col>1</xdr:col>
      <xdr:colOff>190500</xdr:colOff>
      <xdr:row>24</xdr:row>
      <xdr:rowOff>38100</xdr:rowOff>
    </xdr:to>
    <xdr:sp macro="[2]!goBack" textlink="">
      <xdr:nvSpPr>
        <xdr:cNvPr id="2" name="Rounded Rectangle 1"/>
        <xdr:cNvSpPr/>
      </xdr:nvSpPr>
      <xdr:spPr>
        <a:xfrm>
          <a:off x="0" y="47910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16</xdr:row>
      <xdr:rowOff>0</xdr:rowOff>
    </xdr:from>
    <xdr:to>
      <xdr:col>5</xdr:col>
      <xdr:colOff>123825</xdr:colOff>
      <xdr:row>17</xdr:row>
      <xdr:rowOff>171450</xdr:rowOff>
    </xdr:to>
    <xdr:sp macro="[2]!goBack" textlink="">
      <xdr:nvSpPr>
        <xdr:cNvPr id="2" name="Rounded Rectangle 1"/>
        <xdr:cNvSpPr/>
      </xdr:nvSpPr>
      <xdr:spPr>
        <a:xfrm>
          <a:off x="523875" y="37528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0</xdr:colOff>
      <xdr:row>24</xdr:row>
      <xdr:rowOff>0</xdr:rowOff>
    </xdr:from>
    <xdr:to>
      <xdr:col>0</xdr:col>
      <xdr:colOff>2171700</xdr:colOff>
      <xdr:row>26</xdr:row>
      <xdr:rowOff>38100</xdr:rowOff>
    </xdr:to>
    <xdr:sp macro="[2]!goBack" textlink="">
      <xdr:nvSpPr>
        <xdr:cNvPr id="2" name="Rounded Rectangle 1"/>
        <xdr:cNvSpPr/>
      </xdr:nvSpPr>
      <xdr:spPr>
        <a:xfrm>
          <a:off x="0" y="41910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1</xdr:col>
      <xdr:colOff>0</xdr:colOff>
      <xdr:row>10</xdr:row>
      <xdr:rowOff>0</xdr:rowOff>
    </xdr:from>
    <xdr:to>
      <xdr:col>4</xdr:col>
      <xdr:colOff>400050</xdr:colOff>
      <xdr:row>12</xdr:row>
      <xdr:rowOff>38100</xdr:rowOff>
    </xdr:to>
    <xdr:sp macro="[2]!goBack" textlink="">
      <xdr:nvSpPr>
        <xdr:cNvPr id="2" name="Rounded Rectangle 1"/>
        <xdr:cNvSpPr/>
      </xdr:nvSpPr>
      <xdr:spPr>
        <a:xfrm>
          <a:off x="533400" y="19907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1</xdr:col>
      <xdr:colOff>0</xdr:colOff>
      <xdr:row>17</xdr:row>
      <xdr:rowOff>0</xdr:rowOff>
    </xdr:from>
    <xdr:to>
      <xdr:col>3</xdr:col>
      <xdr:colOff>495300</xdr:colOff>
      <xdr:row>18</xdr:row>
      <xdr:rowOff>171450</xdr:rowOff>
    </xdr:to>
    <xdr:sp macro="[2]!goBack" textlink="">
      <xdr:nvSpPr>
        <xdr:cNvPr id="2" name="Rounded Rectangle 1"/>
        <xdr:cNvSpPr/>
      </xdr:nvSpPr>
      <xdr:spPr>
        <a:xfrm>
          <a:off x="1257300" y="41052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0</xdr:colOff>
      <xdr:row>21</xdr:row>
      <xdr:rowOff>0</xdr:rowOff>
    </xdr:from>
    <xdr:to>
      <xdr:col>0</xdr:col>
      <xdr:colOff>2171700</xdr:colOff>
      <xdr:row>22</xdr:row>
      <xdr:rowOff>171450</xdr:rowOff>
    </xdr:to>
    <xdr:sp macro="[2]!goBack" textlink="">
      <xdr:nvSpPr>
        <xdr:cNvPr id="2" name="Rounded Rectangle 1"/>
        <xdr:cNvSpPr/>
      </xdr:nvSpPr>
      <xdr:spPr>
        <a:xfrm>
          <a:off x="0" y="71151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1</xdr:col>
      <xdr:colOff>0</xdr:colOff>
      <xdr:row>13</xdr:row>
      <xdr:rowOff>0</xdr:rowOff>
    </xdr:from>
    <xdr:to>
      <xdr:col>4</xdr:col>
      <xdr:colOff>447675</xdr:colOff>
      <xdr:row>15</xdr:row>
      <xdr:rowOff>38100</xdr:rowOff>
    </xdr:to>
    <xdr:sp macro="[2]!goBack" textlink="">
      <xdr:nvSpPr>
        <xdr:cNvPr id="2" name="Rounded Rectangle 1"/>
        <xdr:cNvSpPr/>
      </xdr:nvSpPr>
      <xdr:spPr>
        <a:xfrm>
          <a:off x="542925" y="35718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0</xdr:col>
      <xdr:colOff>0</xdr:colOff>
      <xdr:row>21</xdr:row>
      <xdr:rowOff>0</xdr:rowOff>
    </xdr:from>
    <xdr:to>
      <xdr:col>0</xdr:col>
      <xdr:colOff>2171700</xdr:colOff>
      <xdr:row>23</xdr:row>
      <xdr:rowOff>38100</xdr:rowOff>
    </xdr:to>
    <xdr:sp macro="[2]!goBack" textlink="">
      <xdr:nvSpPr>
        <xdr:cNvPr id="2" name="Rounded Rectangle 1"/>
        <xdr:cNvSpPr/>
      </xdr:nvSpPr>
      <xdr:spPr>
        <a:xfrm>
          <a:off x="0" y="47339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0</xdr:col>
      <xdr:colOff>378836</xdr:colOff>
      <xdr:row>49</xdr:row>
      <xdr:rowOff>0</xdr:rowOff>
    </xdr:from>
    <xdr:to>
      <xdr:col>0</xdr:col>
      <xdr:colOff>2550536</xdr:colOff>
      <xdr:row>50</xdr:row>
      <xdr:rowOff>167120</xdr:rowOff>
    </xdr:to>
    <xdr:sp macro="[2]!goBack" textlink="">
      <xdr:nvSpPr>
        <xdr:cNvPr id="2" name="Rounded Rectangle 1"/>
        <xdr:cNvSpPr/>
      </xdr:nvSpPr>
      <xdr:spPr>
        <a:xfrm>
          <a:off x="378836" y="8962159"/>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13</xdr:row>
      <xdr:rowOff>28575</xdr:rowOff>
    </xdr:from>
    <xdr:to>
      <xdr:col>4</xdr:col>
      <xdr:colOff>171450</xdr:colOff>
      <xdr:row>15</xdr:row>
      <xdr:rowOff>9525</xdr:rowOff>
    </xdr:to>
    <xdr:sp macro="[2]!goBack" textlink="">
      <xdr:nvSpPr>
        <xdr:cNvPr id="2" name="Rounded Rectangle 1"/>
        <xdr:cNvSpPr/>
      </xdr:nvSpPr>
      <xdr:spPr>
        <a:xfrm>
          <a:off x="685800" y="25050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31</xdr:row>
      <xdr:rowOff>0</xdr:rowOff>
    </xdr:from>
    <xdr:to>
      <xdr:col>4</xdr:col>
      <xdr:colOff>371475</xdr:colOff>
      <xdr:row>33</xdr:row>
      <xdr:rowOff>0</xdr:rowOff>
    </xdr:to>
    <xdr:sp macro="[2]!goBack" textlink="">
      <xdr:nvSpPr>
        <xdr:cNvPr id="2" name="Rounded Rectangle 1"/>
        <xdr:cNvSpPr/>
      </xdr:nvSpPr>
      <xdr:spPr>
        <a:xfrm>
          <a:off x="1733550" y="5572125"/>
          <a:ext cx="2171700" cy="34290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12</xdr:row>
      <xdr:rowOff>0</xdr:rowOff>
    </xdr:from>
    <xdr:to>
      <xdr:col>5</xdr:col>
      <xdr:colOff>219075</xdr:colOff>
      <xdr:row>14</xdr:row>
      <xdr:rowOff>38100</xdr:rowOff>
    </xdr:to>
    <xdr:sp macro="[2]!goBack" textlink="">
      <xdr:nvSpPr>
        <xdr:cNvPr id="2" name="Rounded Rectangle 1"/>
        <xdr:cNvSpPr/>
      </xdr:nvSpPr>
      <xdr:spPr>
        <a:xfrm>
          <a:off x="495300" y="26003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MIT%20DATA/01.%20Monthly%20Bulletin/00.%20Working/03.%20Editorial%20Committee/SEBI_Bulletin_%20Annexure%20Tables_201803%20(March%202018%20Bulletin)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MIT%20DATA/01.%20Monthly%20Bulletin/00.%20Working/03.%20Editorial%20Committee/SEBI_Bulletin_%20Annexure%20Tables_201711%20(November%202017%20Bulletin)_v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2002\Desktop\SEBI%20Bulletin\May%202018\Working%20for%20Annexure%20Tables_APR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SEBI_Bulletin_ Annexure Tables_"/>
    </sheetNames>
    <definedNames>
      <definedName name="goToShee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SEBI_Bulletin_ Annexure Tables_"/>
    </sheetNames>
    <definedNames>
      <definedName name="goBack"/>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sheetName val="Raw Background"/>
      <sheetName val="Registration Sheet 1"/>
      <sheetName val="Monthly Takeover - Data"/>
      <sheetName val="City Wise Raw (T9)"/>
      <sheetName val="AUC Data"/>
      <sheetName val="Sensex Component Working (T7)"/>
      <sheetName val="Nifty 50 Working (T7)"/>
      <sheetName val="SX40 50 Working (T7)"/>
      <sheetName val="CRA Working"/>
      <sheetName val="Table 5 to 9 Equity Working"/>
      <sheetName val="Equity"/>
      <sheetName val="Debt Data"/>
      <sheetName val="Primary Market Background"/>
      <sheetName val="T1 Registration Sheet Final"/>
      <sheetName val="T3 Monthly Takeover"/>
      <sheetName val="Primary Market (T5 to T9) Final"/>
      <sheetName val="CRA Final (T14 - 15)"/>
      <sheetName val="T19 City Wise Final NSE (T9)"/>
      <sheetName val="T22 Sensex Final (T7)"/>
      <sheetName val="T23 Nifty Final (T7)"/>
      <sheetName val="SX40 Final (T7)"/>
      <sheetName val="Raw Sheet Outputs"/>
    </sheetNames>
    <sheetDataSet>
      <sheetData sheetId="0">
        <row r="9">
          <cell r="C9">
            <v>43251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NSE@" TargetMode="External"/><Relationship Id="rId1" Type="http://schemas.openxmlformats.org/officeDocument/2006/relationships/hyperlink" Target="mailto:NSE@"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3" Type="http://schemas.openxmlformats.org/officeDocument/2006/relationships/hyperlink" Target="http://mospi.nic.in/" TargetMode="External"/><Relationship Id="rId2" Type="http://schemas.openxmlformats.org/officeDocument/2006/relationships/hyperlink" Target="http://mospi.nic.in/" TargetMode="External"/><Relationship Id="rId1" Type="http://schemas.openxmlformats.org/officeDocument/2006/relationships/hyperlink" Target="http://mospi.nic.in/" TargetMode="External"/><Relationship Id="rId5" Type="http://schemas.openxmlformats.org/officeDocument/2006/relationships/drawing" Target="../drawings/drawing66.xml"/><Relationship Id="rId4"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91"/>
  <sheetViews>
    <sheetView topLeftCell="A16" zoomScaleNormal="100" workbookViewId="0">
      <selection sqref="A1:I1"/>
    </sheetView>
  </sheetViews>
  <sheetFormatPr defaultRowHeight="12.75"/>
  <cols>
    <col min="1" max="1" width="103.5703125" style="353" customWidth="1"/>
    <col min="2" max="2" width="23.140625" style="1" customWidth="1"/>
    <col min="3" max="16384" width="9.140625" style="1"/>
  </cols>
  <sheetData>
    <row r="1" spans="1:4" ht="15">
      <c r="A1" s="349" t="s">
        <v>0</v>
      </c>
      <c r="B1" s="895" t="s">
        <v>731</v>
      </c>
      <c r="C1" s="2"/>
      <c r="D1" s="2"/>
    </row>
    <row r="2" spans="1:4" s="2" customFormat="1" ht="14.25" customHeight="1">
      <c r="A2" t="s">
        <v>1</v>
      </c>
      <c r="B2" s="896">
        <f>ROW()-1</f>
        <v>1</v>
      </c>
      <c r="C2" s="601"/>
    </row>
    <row r="3" spans="1:4" s="2" customFormat="1" ht="14.25" customHeight="1">
      <c r="A3" t="s">
        <v>501</v>
      </c>
      <c r="B3" s="896">
        <f t="shared" ref="B3:B66" si="0">ROW()-1</f>
        <v>2</v>
      </c>
      <c r="C3" s="601"/>
    </row>
    <row r="4" spans="1:4" s="2" customFormat="1" ht="14.25" customHeight="1">
      <c r="A4" t="s">
        <v>744</v>
      </c>
      <c r="B4" s="896">
        <f t="shared" si="0"/>
        <v>3</v>
      </c>
      <c r="C4" s="601"/>
    </row>
    <row r="5" spans="1:4" s="2" customFormat="1" ht="14.25" customHeight="1">
      <c r="A5" t="s">
        <v>2</v>
      </c>
      <c r="B5" s="896">
        <f t="shared" si="0"/>
        <v>4</v>
      </c>
      <c r="C5" s="601"/>
    </row>
    <row r="6" spans="1:4" s="2" customFormat="1" ht="14.25" customHeight="1">
      <c r="A6" t="s">
        <v>3</v>
      </c>
      <c r="B6" s="896">
        <f t="shared" si="0"/>
        <v>5</v>
      </c>
      <c r="C6" s="601"/>
    </row>
    <row r="7" spans="1:4" s="2" customFormat="1" ht="14.25" customHeight="1">
      <c r="A7" t="s">
        <v>4</v>
      </c>
      <c r="B7" s="896">
        <f t="shared" si="0"/>
        <v>6</v>
      </c>
      <c r="C7" s="601"/>
    </row>
    <row r="8" spans="1:4" s="2" customFormat="1" ht="14.25" customHeight="1">
      <c r="A8" t="s">
        <v>5</v>
      </c>
      <c r="B8" s="896">
        <f t="shared" si="0"/>
        <v>7</v>
      </c>
      <c r="C8" s="601"/>
    </row>
    <row r="9" spans="1:4" s="2" customFormat="1" ht="14.25" customHeight="1">
      <c r="A9" t="s">
        <v>6</v>
      </c>
      <c r="B9" s="896">
        <f t="shared" si="0"/>
        <v>8</v>
      </c>
      <c r="C9" s="601"/>
    </row>
    <row r="10" spans="1:4" s="2" customFormat="1" ht="14.25" customHeight="1">
      <c r="A10" t="s">
        <v>7</v>
      </c>
      <c r="B10" s="896">
        <f t="shared" si="0"/>
        <v>9</v>
      </c>
      <c r="C10" s="601"/>
    </row>
    <row r="11" spans="1:4" s="2" customFormat="1" ht="14.25" customHeight="1">
      <c r="A11" t="s">
        <v>8</v>
      </c>
      <c r="B11" s="896">
        <f t="shared" si="0"/>
        <v>10</v>
      </c>
      <c r="C11" s="601"/>
    </row>
    <row r="12" spans="1:4" s="2" customFormat="1" ht="14.25" customHeight="1">
      <c r="A12" t="s">
        <v>9</v>
      </c>
      <c r="B12" s="896">
        <f t="shared" si="0"/>
        <v>11</v>
      </c>
      <c r="C12" s="601"/>
    </row>
    <row r="13" spans="1:4" s="2" customFormat="1" ht="14.25" customHeight="1">
      <c r="A13" t="s">
        <v>10</v>
      </c>
      <c r="B13" s="896">
        <f t="shared" si="0"/>
        <v>12</v>
      </c>
      <c r="C13" s="601"/>
    </row>
    <row r="14" spans="1:4" s="2" customFormat="1" ht="14.25" customHeight="1">
      <c r="A14" t="s">
        <v>11</v>
      </c>
      <c r="B14" s="896">
        <f t="shared" si="0"/>
        <v>13</v>
      </c>
      <c r="C14" s="601"/>
    </row>
    <row r="15" spans="1:4" s="2" customFormat="1" ht="14.25" customHeight="1">
      <c r="A15" t="s">
        <v>12</v>
      </c>
      <c r="B15" s="896">
        <f t="shared" si="0"/>
        <v>14</v>
      </c>
      <c r="C15" s="601"/>
    </row>
    <row r="16" spans="1:4" s="2" customFormat="1" ht="14.25" customHeight="1">
      <c r="A16" t="s">
        <v>13</v>
      </c>
      <c r="B16" s="896">
        <f t="shared" si="0"/>
        <v>15</v>
      </c>
      <c r="C16" s="601"/>
    </row>
    <row r="17" spans="1:5" s="2" customFormat="1" ht="14.25" customHeight="1">
      <c r="A17" t="s">
        <v>307</v>
      </c>
      <c r="B17" s="896">
        <f t="shared" si="0"/>
        <v>16</v>
      </c>
      <c r="C17" s="601"/>
    </row>
    <row r="18" spans="1:5" s="2" customFormat="1" ht="14.25" customHeight="1">
      <c r="A18" t="s">
        <v>14</v>
      </c>
      <c r="B18" s="896">
        <f t="shared" si="0"/>
        <v>17</v>
      </c>
      <c r="C18" s="601"/>
    </row>
    <row r="19" spans="1:5" s="2" customFormat="1" ht="14.25" customHeight="1">
      <c r="A19" t="s">
        <v>15</v>
      </c>
      <c r="B19" s="896">
        <f t="shared" si="0"/>
        <v>18</v>
      </c>
      <c r="C19" s="601"/>
    </row>
    <row r="20" spans="1:5" s="610" customFormat="1" ht="15.75">
      <c r="A20" t="s">
        <v>521</v>
      </c>
      <c r="B20" s="896">
        <f t="shared" si="0"/>
        <v>19</v>
      </c>
    </row>
    <row r="21" spans="1:5" s="2" customFormat="1" ht="14.25" customHeight="1">
      <c r="A21" t="s">
        <v>1018</v>
      </c>
      <c r="B21" s="896">
        <f t="shared" si="0"/>
        <v>20</v>
      </c>
      <c r="C21" s="601"/>
    </row>
    <row r="22" spans="1:5" s="2" customFormat="1" ht="14.25" customHeight="1">
      <c r="A22" t="s">
        <v>522</v>
      </c>
      <c r="B22" s="896">
        <f t="shared" si="0"/>
        <v>21</v>
      </c>
      <c r="C22" s="601"/>
    </row>
    <row r="23" spans="1:5" s="212" customFormat="1" ht="14.25" customHeight="1">
      <c r="A23" t="s">
        <v>523</v>
      </c>
      <c r="B23" s="896">
        <f t="shared" si="0"/>
        <v>22</v>
      </c>
      <c r="C23" s="601"/>
      <c r="D23" s="2"/>
      <c r="E23" s="2"/>
    </row>
    <row r="24" spans="1:5" s="212" customFormat="1" ht="14.25" customHeight="1">
      <c r="A24" t="s">
        <v>524</v>
      </c>
      <c r="B24" s="896">
        <f t="shared" si="0"/>
        <v>23</v>
      </c>
      <c r="C24" s="601"/>
      <c r="D24" s="2"/>
      <c r="E24" s="2"/>
    </row>
    <row r="25" spans="1:5" s="212" customFormat="1" ht="14.25" customHeight="1">
      <c r="A25" t="s">
        <v>558</v>
      </c>
      <c r="B25" s="896">
        <f t="shared" si="0"/>
        <v>24</v>
      </c>
      <c r="C25" s="601"/>
      <c r="D25" s="2"/>
      <c r="E25" s="2"/>
    </row>
    <row r="26" spans="1:5" s="212" customFormat="1" ht="14.25" customHeight="1">
      <c r="A26" t="s">
        <v>557</v>
      </c>
      <c r="B26" s="896">
        <f t="shared" si="0"/>
        <v>25</v>
      </c>
      <c r="C26" s="601"/>
    </row>
    <row r="27" spans="1:5" s="2" customFormat="1" ht="14.25" customHeight="1">
      <c r="A27" t="s">
        <v>690</v>
      </c>
      <c r="B27" s="896">
        <f t="shared" si="0"/>
        <v>26</v>
      </c>
      <c r="C27" s="601"/>
    </row>
    <row r="28" spans="1:5" s="2" customFormat="1" ht="14.25" customHeight="1">
      <c r="A28" t="s">
        <v>1017</v>
      </c>
      <c r="B28" s="896">
        <f t="shared" si="0"/>
        <v>27</v>
      </c>
      <c r="C28" s="601"/>
    </row>
    <row r="29" spans="1:5" s="2" customFormat="1" ht="14.25" customHeight="1">
      <c r="A29" t="s">
        <v>1019</v>
      </c>
      <c r="B29" s="896">
        <f t="shared" si="0"/>
        <v>28</v>
      </c>
      <c r="C29" s="601"/>
    </row>
    <row r="30" spans="1:5" s="2" customFormat="1" ht="14.25" customHeight="1">
      <c r="A30" t="s">
        <v>525</v>
      </c>
      <c r="B30" s="896">
        <f t="shared" si="0"/>
        <v>29</v>
      </c>
      <c r="C30" s="601"/>
    </row>
    <row r="31" spans="1:5" s="2" customFormat="1" ht="14.25" customHeight="1">
      <c r="A31" t="s">
        <v>526</v>
      </c>
      <c r="B31" s="896">
        <f t="shared" si="0"/>
        <v>30</v>
      </c>
      <c r="C31" s="601"/>
    </row>
    <row r="32" spans="1:5" s="2" customFormat="1" ht="14.25" customHeight="1">
      <c r="A32" t="s">
        <v>527</v>
      </c>
      <c r="B32" s="896">
        <f t="shared" si="0"/>
        <v>31</v>
      </c>
      <c r="C32" s="601"/>
    </row>
    <row r="33" spans="1:3" s="2" customFormat="1" ht="14.25" customHeight="1">
      <c r="A33" t="s">
        <v>528</v>
      </c>
      <c r="B33" s="896">
        <f t="shared" si="0"/>
        <v>32</v>
      </c>
      <c r="C33" s="601"/>
    </row>
    <row r="34" spans="1:3" s="2" customFormat="1" ht="14.25" customHeight="1">
      <c r="A34" t="s">
        <v>529</v>
      </c>
      <c r="B34" s="896">
        <f t="shared" si="0"/>
        <v>33</v>
      </c>
      <c r="C34" s="601"/>
    </row>
    <row r="35" spans="1:3" s="2" customFormat="1" ht="14.25" customHeight="1">
      <c r="A35" t="s">
        <v>530</v>
      </c>
      <c r="B35" s="896">
        <f t="shared" si="0"/>
        <v>34</v>
      </c>
      <c r="C35" s="601"/>
    </row>
    <row r="36" spans="1:3" s="2" customFormat="1" ht="14.25" customHeight="1">
      <c r="A36" t="s">
        <v>531</v>
      </c>
      <c r="B36" s="896">
        <f t="shared" si="0"/>
        <v>35</v>
      </c>
      <c r="C36" s="601"/>
    </row>
    <row r="37" spans="1:3" s="2" customFormat="1" ht="14.25" customHeight="1">
      <c r="A37" t="s">
        <v>532</v>
      </c>
      <c r="B37" s="896">
        <f t="shared" si="0"/>
        <v>36</v>
      </c>
      <c r="C37" s="601"/>
    </row>
    <row r="38" spans="1:3" s="2" customFormat="1" ht="14.25" customHeight="1">
      <c r="A38" t="s">
        <v>533</v>
      </c>
      <c r="B38" s="896">
        <f t="shared" si="0"/>
        <v>37</v>
      </c>
      <c r="C38" s="601"/>
    </row>
    <row r="39" spans="1:3" s="2" customFormat="1" ht="14.25" customHeight="1">
      <c r="A39" t="s">
        <v>534</v>
      </c>
      <c r="B39" s="896">
        <f t="shared" si="0"/>
        <v>38</v>
      </c>
      <c r="C39" s="601"/>
    </row>
    <row r="40" spans="1:3" s="2" customFormat="1" ht="14.25" customHeight="1">
      <c r="A40" t="s">
        <v>535</v>
      </c>
      <c r="B40" s="896">
        <f t="shared" si="0"/>
        <v>39</v>
      </c>
      <c r="C40" s="601"/>
    </row>
    <row r="41" spans="1:3" s="2" customFormat="1" ht="14.25" customHeight="1">
      <c r="A41" t="s">
        <v>536</v>
      </c>
      <c r="B41" s="896">
        <f t="shared" si="0"/>
        <v>40</v>
      </c>
      <c r="C41" s="601"/>
    </row>
    <row r="42" spans="1:3" s="2" customFormat="1" ht="14.25" customHeight="1">
      <c r="A42" t="s">
        <v>695</v>
      </c>
      <c r="B42" s="896">
        <f t="shared" si="0"/>
        <v>41</v>
      </c>
      <c r="C42" s="601"/>
    </row>
    <row r="43" spans="1:3" s="2" customFormat="1" ht="14.25" customHeight="1">
      <c r="A43" t="s">
        <v>696</v>
      </c>
      <c r="B43" s="896">
        <f t="shared" si="0"/>
        <v>42</v>
      </c>
      <c r="C43" s="601"/>
    </row>
    <row r="44" spans="1:3" s="2" customFormat="1" ht="14.25" customHeight="1">
      <c r="A44" t="s">
        <v>694</v>
      </c>
      <c r="B44" s="896">
        <f t="shared" si="0"/>
        <v>43</v>
      </c>
      <c r="C44" s="601"/>
    </row>
    <row r="45" spans="1:3" s="2" customFormat="1" ht="14.25" customHeight="1">
      <c r="A45" t="s">
        <v>537</v>
      </c>
      <c r="B45" s="896">
        <f t="shared" si="0"/>
        <v>44</v>
      </c>
      <c r="C45" s="601"/>
    </row>
    <row r="46" spans="1:3" s="2" customFormat="1" ht="14.25" customHeight="1">
      <c r="A46" t="s">
        <v>717</v>
      </c>
      <c r="B46" s="896">
        <f t="shared" si="0"/>
        <v>45</v>
      </c>
      <c r="C46" s="601"/>
    </row>
    <row r="47" spans="1:3" s="2" customFormat="1" ht="14.25" customHeight="1">
      <c r="A47" t="s">
        <v>719</v>
      </c>
      <c r="B47" s="896">
        <f t="shared" si="0"/>
        <v>46</v>
      </c>
      <c r="C47" s="601"/>
    </row>
    <row r="48" spans="1:3" s="2" customFormat="1" ht="14.25" customHeight="1">
      <c r="A48" t="s">
        <v>713</v>
      </c>
      <c r="B48" s="896">
        <f t="shared" si="0"/>
        <v>47</v>
      </c>
      <c r="C48" s="601"/>
    </row>
    <row r="49" spans="1:3" s="2" customFormat="1" ht="14.25" customHeight="1">
      <c r="A49" t="s">
        <v>718</v>
      </c>
      <c r="B49" s="896">
        <f t="shared" si="0"/>
        <v>48</v>
      </c>
      <c r="C49" s="601"/>
    </row>
    <row r="50" spans="1:3" s="2" customFormat="1" ht="14.25" customHeight="1">
      <c r="A50" t="s">
        <v>720</v>
      </c>
      <c r="B50" s="896">
        <f t="shared" si="0"/>
        <v>49</v>
      </c>
      <c r="C50" s="601"/>
    </row>
    <row r="51" spans="1:3" s="2" customFormat="1" ht="14.25" customHeight="1">
      <c r="A51" t="s">
        <v>716</v>
      </c>
      <c r="B51" s="896">
        <f t="shared" si="0"/>
        <v>50</v>
      </c>
      <c r="C51" s="601"/>
    </row>
    <row r="52" spans="1:3" s="2" customFormat="1" ht="14.25" customHeight="1">
      <c r="A52" t="s">
        <v>538</v>
      </c>
      <c r="B52" s="896">
        <f t="shared" si="0"/>
        <v>51</v>
      </c>
      <c r="C52" s="601"/>
    </row>
    <row r="53" spans="1:3" s="212" customFormat="1" ht="14.25" customHeight="1">
      <c r="A53" t="s">
        <v>539</v>
      </c>
      <c r="B53" s="896">
        <f t="shared" si="0"/>
        <v>52</v>
      </c>
      <c r="C53" s="601"/>
    </row>
    <row r="54" spans="1:3" s="2" customFormat="1" ht="14.25" customHeight="1">
      <c r="A54" t="s">
        <v>540</v>
      </c>
      <c r="B54" s="896">
        <f t="shared" si="0"/>
        <v>53</v>
      </c>
      <c r="C54" s="601"/>
    </row>
    <row r="55" spans="1:3" s="2" customFormat="1" ht="14.25" customHeight="1">
      <c r="A55" t="s">
        <v>541</v>
      </c>
      <c r="B55" s="896">
        <f t="shared" si="0"/>
        <v>54</v>
      </c>
      <c r="C55" s="601"/>
    </row>
    <row r="56" spans="1:3" s="2" customFormat="1" ht="14.25" customHeight="1">
      <c r="A56" t="s">
        <v>542</v>
      </c>
      <c r="B56" s="896">
        <f t="shared" si="0"/>
        <v>55</v>
      </c>
      <c r="C56" s="601"/>
    </row>
    <row r="57" spans="1:3" s="2" customFormat="1" ht="14.25" customHeight="1">
      <c r="A57" t="s">
        <v>543</v>
      </c>
      <c r="B57" s="896">
        <f t="shared" si="0"/>
        <v>56</v>
      </c>
      <c r="C57" s="601"/>
    </row>
    <row r="58" spans="1:3" s="2" customFormat="1" ht="14.25" customHeight="1">
      <c r="A58" t="s">
        <v>544</v>
      </c>
      <c r="B58" s="896">
        <f t="shared" si="0"/>
        <v>57</v>
      </c>
      <c r="C58" s="601"/>
    </row>
    <row r="59" spans="1:3" s="2" customFormat="1" ht="14.25" customHeight="1">
      <c r="A59" t="s">
        <v>545</v>
      </c>
      <c r="B59" s="896">
        <f t="shared" si="0"/>
        <v>58</v>
      </c>
      <c r="C59" s="601"/>
    </row>
    <row r="60" spans="1:3" s="2" customFormat="1" ht="14.25" customHeight="1">
      <c r="A60" t="s">
        <v>546</v>
      </c>
      <c r="B60" s="896">
        <f t="shared" si="0"/>
        <v>59</v>
      </c>
      <c r="C60" s="601"/>
    </row>
    <row r="61" spans="1:3" s="2" customFormat="1" ht="14.25" customHeight="1">
      <c r="A61" t="s">
        <v>547</v>
      </c>
      <c r="B61" s="896">
        <f t="shared" si="0"/>
        <v>60</v>
      </c>
      <c r="C61" s="601"/>
    </row>
    <row r="62" spans="1:3" s="2" customFormat="1" ht="14.25" customHeight="1">
      <c r="A62" t="s">
        <v>548</v>
      </c>
      <c r="B62" s="896">
        <f t="shared" si="0"/>
        <v>61</v>
      </c>
      <c r="C62" s="601"/>
    </row>
    <row r="63" spans="1:3" s="2" customFormat="1" ht="14.25" customHeight="1">
      <c r="A63" t="s">
        <v>743</v>
      </c>
      <c r="B63" s="896">
        <f t="shared" si="0"/>
        <v>62</v>
      </c>
      <c r="C63" s="601"/>
    </row>
    <row r="64" spans="1:3" s="2" customFormat="1" ht="14.25" customHeight="1">
      <c r="A64" t="s">
        <v>549</v>
      </c>
      <c r="B64" s="896">
        <f t="shared" si="0"/>
        <v>63</v>
      </c>
      <c r="C64" s="601"/>
    </row>
    <row r="65" spans="1:3" s="2" customFormat="1" ht="14.25" customHeight="1">
      <c r="A65" t="s">
        <v>555</v>
      </c>
      <c r="B65" s="896">
        <f t="shared" si="0"/>
        <v>64</v>
      </c>
      <c r="C65" s="601"/>
    </row>
    <row r="66" spans="1:3" s="2" customFormat="1" ht="14.25" customHeight="1">
      <c r="A66" t="s">
        <v>850</v>
      </c>
      <c r="B66" s="896">
        <f t="shared" si="0"/>
        <v>65</v>
      </c>
      <c r="C66" s="601"/>
    </row>
    <row r="67" spans="1:3" s="2" customFormat="1" ht="14.25" customHeight="1">
      <c r="A67" t="s">
        <v>550</v>
      </c>
      <c r="B67" s="896">
        <f t="shared" ref="B67:B82" si="1">ROW()-1</f>
        <v>66</v>
      </c>
      <c r="C67" s="601"/>
    </row>
    <row r="68" spans="1:3" s="2" customFormat="1" ht="14.25" customHeight="1">
      <c r="A68" t="s">
        <v>551</v>
      </c>
      <c r="B68" s="896">
        <f t="shared" si="1"/>
        <v>67</v>
      </c>
      <c r="C68" s="601"/>
    </row>
    <row r="69" spans="1:3" s="2" customFormat="1" ht="14.25" customHeight="1">
      <c r="A69" t="s">
        <v>552</v>
      </c>
      <c r="B69" s="896">
        <f t="shared" si="1"/>
        <v>68</v>
      </c>
      <c r="C69" s="601"/>
    </row>
    <row r="70" spans="1:3" s="2" customFormat="1" ht="14.25" customHeight="1">
      <c r="A70" t="s">
        <v>553</v>
      </c>
      <c r="B70" s="896">
        <f t="shared" si="1"/>
        <v>69</v>
      </c>
      <c r="C70" s="601"/>
    </row>
    <row r="71" spans="1:3" s="2" customFormat="1" ht="14.25" customHeight="1">
      <c r="A71" t="s">
        <v>851</v>
      </c>
      <c r="B71" s="896">
        <f t="shared" si="1"/>
        <v>70</v>
      </c>
      <c r="C71" s="601"/>
    </row>
    <row r="72" spans="1:3" s="2" customFormat="1" ht="14.25" customHeight="1">
      <c r="A72" t="s">
        <v>852</v>
      </c>
      <c r="B72" s="896">
        <f t="shared" si="1"/>
        <v>71</v>
      </c>
      <c r="C72" s="601"/>
    </row>
    <row r="73" spans="1:3" s="2" customFormat="1" ht="14.25" customHeight="1">
      <c r="A73" t="s">
        <v>853</v>
      </c>
      <c r="B73" s="896">
        <f t="shared" si="1"/>
        <v>72</v>
      </c>
      <c r="C73" s="601"/>
    </row>
    <row r="74" spans="1:3" s="2" customFormat="1" ht="14.25" customHeight="1">
      <c r="A74" t="s">
        <v>681</v>
      </c>
      <c r="B74" s="896">
        <f t="shared" si="1"/>
        <v>73</v>
      </c>
      <c r="C74" s="601"/>
    </row>
    <row r="75" spans="1:3" s="2" customFormat="1" ht="14.25" customHeight="1">
      <c r="A75" t="s">
        <v>682</v>
      </c>
      <c r="B75" s="896">
        <f t="shared" si="1"/>
        <v>74</v>
      </c>
      <c r="C75" s="601"/>
    </row>
    <row r="76" spans="1:3" s="2" customFormat="1" ht="14.25" customHeight="1">
      <c r="A76" t="s">
        <v>683</v>
      </c>
      <c r="B76" s="896">
        <f t="shared" si="1"/>
        <v>75</v>
      </c>
      <c r="C76" s="601"/>
    </row>
    <row r="77" spans="1:3" s="2" customFormat="1" ht="14.25" customHeight="1">
      <c r="A77" t="s">
        <v>684</v>
      </c>
      <c r="B77" s="896">
        <f t="shared" si="1"/>
        <v>76</v>
      </c>
    </row>
    <row r="78" spans="1:3" s="2" customFormat="1" ht="14.25" customHeight="1">
      <c r="A78" t="s">
        <v>854</v>
      </c>
      <c r="B78" s="896">
        <f t="shared" si="1"/>
        <v>77</v>
      </c>
    </row>
    <row r="79" spans="1:3" s="2" customFormat="1" ht="14.25" customHeight="1">
      <c r="A79" t="s">
        <v>685</v>
      </c>
      <c r="B79" s="896">
        <f t="shared" si="1"/>
        <v>78</v>
      </c>
    </row>
    <row r="80" spans="1:3" s="2" customFormat="1" ht="14.25" customHeight="1">
      <c r="A80" t="s">
        <v>687</v>
      </c>
      <c r="B80" s="896">
        <f t="shared" si="1"/>
        <v>79</v>
      </c>
    </row>
    <row r="81" spans="1:4" s="212" customFormat="1" ht="14.25" customHeight="1">
      <c r="A81" t="s">
        <v>688</v>
      </c>
      <c r="B81" s="896">
        <f t="shared" si="1"/>
        <v>80</v>
      </c>
      <c r="D81" s="2"/>
    </row>
    <row r="82" spans="1:4" ht="15.75">
      <c r="A82" t="s">
        <v>689</v>
      </c>
      <c r="B82" s="896">
        <f t="shared" si="1"/>
        <v>81</v>
      </c>
      <c r="D82" s="2"/>
    </row>
    <row r="83" spans="1:4">
      <c r="A83" s="350"/>
    </row>
    <row r="84" spans="1:4">
      <c r="A84" s="351" t="s">
        <v>306</v>
      </c>
    </row>
    <row r="85" spans="1:4">
      <c r="A85" s="352" t="s">
        <v>16</v>
      </c>
    </row>
    <row r="86" spans="1:4">
      <c r="A86" s="352" t="s">
        <v>17</v>
      </c>
    </row>
    <row r="87" spans="1:4">
      <c r="A87" s="352" t="s">
        <v>18</v>
      </c>
    </row>
    <row r="88" spans="1:4" ht="25.5">
      <c r="A88" s="352" t="s">
        <v>450</v>
      </c>
    </row>
    <row r="89" spans="1:4">
      <c r="A89" s="352" t="s">
        <v>19</v>
      </c>
    </row>
    <row r="90" spans="1:4">
      <c r="A90" s="352"/>
    </row>
    <row r="91" spans="1:4">
      <c r="A91" s="352"/>
    </row>
  </sheetData>
  <hyperlinks>
    <hyperlink ref="B3:B82" location="'1'!A1" display="Table 1: SEBI Registered Market Intermediaries/Institutions"/>
    <hyperlink ref="B2:B9" location="'1'!A1" display="Table 1: SEBI Registered Market Intermediaries/Institutions"/>
  </hyperlinks>
  <pageMargins left="0.7" right="0.7" top="0.75" bottom="0.75" header="0.3" footer="0.3"/>
  <pageSetup scale="54" orientation="portrait" r:id="rId1"/>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Button 1">
              <controlPr defaultSize="0" print="0" autoFill="0" autoPict="0" macro="[1]!goToSheet">
                <anchor moveWithCells="1" sizeWithCells="1">
                  <from>
                    <xdr:col>1</xdr:col>
                    <xdr:colOff>228600</xdr:colOff>
                    <xdr:row>1</xdr:row>
                    <xdr:rowOff>28575</xdr:rowOff>
                  </from>
                  <to>
                    <xdr:col>1</xdr:col>
                    <xdr:colOff>1228725</xdr:colOff>
                    <xdr:row>1</xdr:row>
                    <xdr:rowOff>161925</xdr:rowOff>
                  </to>
                </anchor>
              </controlPr>
            </control>
          </mc:Choice>
        </mc:AlternateContent>
        <mc:AlternateContent xmlns:mc="http://schemas.openxmlformats.org/markup-compatibility/2006">
          <mc:Choice Requires="x14">
            <control shapeId="67586" r:id="rId5" name="Button 2">
              <controlPr defaultSize="0" print="0" autoFill="0" autoPict="0" macro="[1]!goToSheet">
                <anchor moveWithCells="1" sizeWithCells="1">
                  <from>
                    <xdr:col>1</xdr:col>
                    <xdr:colOff>228600</xdr:colOff>
                    <xdr:row>1</xdr:row>
                    <xdr:rowOff>28575</xdr:rowOff>
                  </from>
                  <to>
                    <xdr:col>1</xdr:col>
                    <xdr:colOff>1228725</xdr:colOff>
                    <xdr:row>1</xdr:row>
                    <xdr:rowOff>161925</xdr:rowOff>
                  </to>
                </anchor>
              </controlPr>
            </control>
          </mc:Choice>
        </mc:AlternateContent>
        <mc:AlternateContent xmlns:mc="http://schemas.openxmlformats.org/markup-compatibility/2006">
          <mc:Choice Requires="x14">
            <control shapeId="67587" r:id="rId6" name="Button 3">
              <controlPr defaultSize="0" print="0" autoFill="0" autoPict="0" macro="[1]!goToSheet">
                <anchor moveWithCells="1" sizeWithCells="1">
                  <from>
                    <xdr:col>1</xdr:col>
                    <xdr:colOff>228600</xdr:colOff>
                    <xdr:row>2</xdr:row>
                    <xdr:rowOff>28575</xdr:rowOff>
                  </from>
                  <to>
                    <xdr:col>1</xdr:col>
                    <xdr:colOff>1228725</xdr:colOff>
                    <xdr:row>2</xdr:row>
                    <xdr:rowOff>161925</xdr:rowOff>
                  </to>
                </anchor>
              </controlPr>
            </control>
          </mc:Choice>
        </mc:AlternateContent>
        <mc:AlternateContent xmlns:mc="http://schemas.openxmlformats.org/markup-compatibility/2006">
          <mc:Choice Requires="x14">
            <control shapeId="67588" r:id="rId7" name="Button 4">
              <controlPr defaultSize="0" print="0" autoFill="0" autoPict="0" macro="[1]!goToSheet">
                <anchor moveWithCells="1" sizeWithCells="1">
                  <from>
                    <xdr:col>1</xdr:col>
                    <xdr:colOff>228600</xdr:colOff>
                    <xdr:row>2</xdr:row>
                    <xdr:rowOff>28575</xdr:rowOff>
                  </from>
                  <to>
                    <xdr:col>1</xdr:col>
                    <xdr:colOff>1228725</xdr:colOff>
                    <xdr:row>2</xdr:row>
                    <xdr:rowOff>161925</xdr:rowOff>
                  </to>
                </anchor>
              </controlPr>
            </control>
          </mc:Choice>
        </mc:AlternateContent>
        <mc:AlternateContent xmlns:mc="http://schemas.openxmlformats.org/markup-compatibility/2006">
          <mc:Choice Requires="x14">
            <control shapeId="67589" r:id="rId8" name="Button 5">
              <controlPr defaultSize="0" print="0" autoFill="0" autoPict="0" macro="[1]!goToSheet">
                <anchor moveWithCells="1" sizeWithCells="1">
                  <from>
                    <xdr:col>1</xdr:col>
                    <xdr:colOff>228600</xdr:colOff>
                    <xdr:row>3</xdr:row>
                    <xdr:rowOff>28575</xdr:rowOff>
                  </from>
                  <to>
                    <xdr:col>1</xdr:col>
                    <xdr:colOff>1228725</xdr:colOff>
                    <xdr:row>3</xdr:row>
                    <xdr:rowOff>161925</xdr:rowOff>
                  </to>
                </anchor>
              </controlPr>
            </control>
          </mc:Choice>
        </mc:AlternateContent>
        <mc:AlternateContent xmlns:mc="http://schemas.openxmlformats.org/markup-compatibility/2006">
          <mc:Choice Requires="x14">
            <control shapeId="67590" r:id="rId9" name="Button 6">
              <controlPr defaultSize="0" print="0" autoFill="0" autoPict="0" macro="[1]!goToSheet">
                <anchor moveWithCells="1" sizeWithCells="1">
                  <from>
                    <xdr:col>1</xdr:col>
                    <xdr:colOff>228600</xdr:colOff>
                    <xdr:row>3</xdr:row>
                    <xdr:rowOff>28575</xdr:rowOff>
                  </from>
                  <to>
                    <xdr:col>1</xdr:col>
                    <xdr:colOff>1228725</xdr:colOff>
                    <xdr:row>3</xdr:row>
                    <xdr:rowOff>161925</xdr:rowOff>
                  </to>
                </anchor>
              </controlPr>
            </control>
          </mc:Choice>
        </mc:AlternateContent>
        <mc:AlternateContent xmlns:mc="http://schemas.openxmlformats.org/markup-compatibility/2006">
          <mc:Choice Requires="x14">
            <control shapeId="67591" r:id="rId10" name="Button 7">
              <controlPr defaultSize="0" print="0" autoFill="0" autoPict="0" macro="[1]!goToSheet">
                <anchor moveWithCells="1" sizeWithCells="1">
                  <from>
                    <xdr:col>1</xdr:col>
                    <xdr:colOff>228600</xdr:colOff>
                    <xdr:row>4</xdr:row>
                    <xdr:rowOff>28575</xdr:rowOff>
                  </from>
                  <to>
                    <xdr:col>1</xdr:col>
                    <xdr:colOff>1228725</xdr:colOff>
                    <xdr:row>4</xdr:row>
                    <xdr:rowOff>161925</xdr:rowOff>
                  </to>
                </anchor>
              </controlPr>
            </control>
          </mc:Choice>
        </mc:AlternateContent>
        <mc:AlternateContent xmlns:mc="http://schemas.openxmlformats.org/markup-compatibility/2006">
          <mc:Choice Requires="x14">
            <control shapeId="67592" r:id="rId11" name="Button 8">
              <controlPr defaultSize="0" print="0" autoFill="0" autoPict="0" macro="[1]!goToSheet">
                <anchor moveWithCells="1" sizeWithCells="1">
                  <from>
                    <xdr:col>1</xdr:col>
                    <xdr:colOff>228600</xdr:colOff>
                    <xdr:row>4</xdr:row>
                    <xdr:rowOff>28575</xdr:rowOff>
                  </from>
                  <to>
                    <xdr:col>1</xdr:col>
                    <xdr:colOff>1228725</xdr:colOff>
                    <xdr:row>4</xdr:row>
                    <xdr:rowOff>161925</xdr:rowOff>
                  </to>
                </anchor>
              </controlPr>
            </control>
          </mc:Choice>
        </mc:AlternateContent>
        <mc:AlternateContent xmlns:mc="http://schemas.openxmlformats.org/markup-compatibility/2006">
          <mc:Choice Requires="x14">
            <control shapeId="67593" r:id="rId12" name="Button 9">
              <controlPr defaultSize="0" print="0" autoFill="0" autoPict="0" macro="[1]!goToSheet">
                <anchor moveWithCells="1" sizeWithCells="1">
                  <from>
                    <xdr:col>1</xdr:col>
                    <xdr:colOff>228600</xdr:colOff>
                    <xdr:row>5</xdr:row>
                    <xdr:rowOff>28575</xdr:rowOff>
                  </from>
                  <to>
                    <xdr:col>1</xdr:col>
                    <xdr:colOff>1228725</xdr:colOff>
                    <xdr:row>5</xdr:row>
                    <xdr:rowOff>161925</xdr:rowOff>
                  </to>
                </anchor>
              </controlPr>
            </control>
          </mc:Choice>
        </mc:AlternateContent>
        <mc:AlternateContent xmlns:mc="http://schemas.openxmlformats.org/markup-compatibility/2006">
          <mc:Choice Requires="x14">
            <control shapeId="67594" r:id="rId13" name="Button 10">
              <controlPr defaultSize="0" print="0" autoFill="0" autoPict="0" macro="[1]!goToSheet">
                <anchor moveWithCells="1" sizeWithCells="1">
                  <from>
                    <xdr:col>1</xdr:col>
                    <xdr:colOff>228600</xdr:colOff>
                    <xdr:row>5</xdr:row>
                    <xdr:rowOff>28575</xdr:rowOff>
                  </from>
                  <to>
                    <xdr:col>1</xdr:col>
                    <xdr:colOff>1228725</xdr:colOff>
                    <xdr:row>5</xdr:row>
                    <xdr:rowOff>161925</xdr:rowOff>
                  </to>
                </anchor>
              </controlPr>
            </control>
          </mc:Choice>
        </mc:AlternateContent>
        <mc:AlternateContent xmlns:mc="http://schemas.openxmlformats.org/markup-compatibility/2006">
          <mc:Choice Requires="x14">
            <control shapeId="67595" r:id="rId14" name="Button 11">
              <controlPr defaultSize="0" print="0" autoFill="0" autoPict="0" macro="[1]!goToSheet">
                <anchor moveWithCells="1" sizeWithCells="1">
                  <from>
                    <xdr:col>1</xdr:col>
                    <xdr:colOff>228600</xdr:colOff>
                    <xdr:row>6</xdr:row>
                    <xdr:rowOff>28575</xdr:rowOff>
                  </from>
                  <to>
                    <xdr:col>1</xdr:col>
                    <xdr:colOff>1228725</xdr:colOff>
                    <xdr:row>6</xdr:row>
                    <xdr:rowOff>161925</xdr:rowOff>
                  </to>
                </anchor>
              </controlPr>
            </control>
          </mc:Choice>
        </mc:AlternateContent>
        <mc:AlternateContent xmlns:mc="http://schemas.openxmlformats.org/markup-compatibility/2006">
          <mc:Choice Requires="x14">
            <control shapeId="67596" r:id="rId15" name="Button 12">
              <controlPr defaultSize="0" print="0" autoFill="0" autoPict="0" macro="[1]!goToSheet">
                <anchor moveWithCells="1" sizeWithCells="1">
                  <from>
                    <xdr:col>1</xdr:col>
                    <xdr:colOff>228600</xdr:colOff>
                    <xdr:row>6</xdr:row>
                    <xdr:rowOff>28575</xdr:rowOff>
                  </from>
                  <to>
                    <xdr:col>1</xdr:col>
                    <xdr:colOff>1228725</xdr:colOff>
                    <xdr:row>6</xdr:row>
                    <xdr:rowOff>161925</xdr:rowOff>
                  </to>
                </anchor>
              </controlPr>
            </control>
          </mc:Choice>
        </mc:AlternateContent>
        <mc:AlternateContent xmlns:mc="http://schemas.openxmlformats.org/markup-compatibility/2006">
          <mc:Choice Requires="x14">
            <control shapeId="67597" r:id="rId16" name="Button 13">
              <controlPr defaultSize="0" print="0" autoFill="0" autoPict="0" macro="[1]!goToSheet">
                <anchor moveWithCells="1" sizeWithCells="1">
                  <from>
                    <xdr:col>1</xdr:col>
                    <xdr:colOff>228600</xdr:colOff>
                    <xdr:row>7</xdr:row>
                    <xdr:rowOff>28575</xdr:rowOff>
                  </from>
                  <to>
                    <xdr:col>1</xdr:col>
                    <xdr:colOff>1228725</xdr:colOff>
                    <xdr:row>7</xdr:row>
                    <xdr:rowOff>161925</xdr:rowOff>
                  </to>
                </anchor>
              </controlPr>
            </control>
          </mc:Choice>
        </mc:AlternateContent>
        <mc:AlternateContent xmlns:mc="http://schemas.openxmlformats.org/markup-compatibility/2006">
          <mc:Choice Requires="x14">
            <control shapeId="67598" r:id="rId17" name="Button 14">
              <controlPr defaultSize="0" print="0" autoFill="0" autoPict="0" macro="[1]!goToSheet">
                <anchor moveWithCells="1" sizeWithCells="1">
                  <from>
                    <xdr:col>1</xdr:col>
                    <xdr:colOff>228600</xdr:colOff>
                    <xdr:row>7</xdr:row>
                    <xdr:rowOff>28575</xdr:rowOff>
                  </from>
                  <to>
                    <xdr:col>1</xdr:col>
                    <xdr:colOff>1228725</xdr:colOff>
                    <xdr:row>7</xdr:row>
                    <xdr:rowOff>161925</xdr:rowOff>
                  </to>
                </anchor>
              </controlPr>
            </control>
          </mc:Choice>
        </mc:AlternateContent>
        <mc:AlternateContent xmlns:mc="http://schemas.openxmlformats.org/markup-compatibility/2006">
          <mc:Choice Requires="x14">
            <control shapeId="67599" r:id="rId18" name="Button 15">
              <controlPr defaultSize="0" print="0" autoFill="0" autoPict="0" macro="[1]!goToSheet">
                <anchor moveWithCells="1" sizeWithCells="1">
                  <from>
                    <xdr:col>1</xdr:col>
                    <xdr:colOff>228600</xdr:colOff>
                    <xdr:row>8</xdr:row>
                    <xdr:rowOff>28575</xdr:rowOff>
                  </from>
                  <to>
                    <xdr:col>1</xdr:col>
                    <xdr:colOff>1228725</xdr:colOff>
                    <xdr:row>8</xdr:row>
                    <xdr:rowOff>161925</xdr:rowOff>
                  </to>
                </anchor>
              </controlPr>
            </control>
          </mc:Choice>
        </mc:AlternateContent>
        <mc:AlternateContent xmlns:mc="http://schemas.openxmlformats.org/markup-compatibility/2006">
          <mc:Choice Requires="x14">
            <control shapeId="67600" r:id="rId19" name="Button 16">
              <controlPr defaultSize="0" print="0" autoFill="0" autoPict="0" macro="[1]!goToSheet">
                <anchor moveWithCells="1" sizeWithCells="1">
                  <from>
                    <xdr:col>1</xdr:col>
                    <xdr:colOff>228600</xdr:colOff>
                    <xdr:row>8</xdr:row>
                    <xdr:rowOff>28575</xdr:rowOff>
                  </from>
                  <to>
                    <xdr:col>1</xdr:col>
                    <xdr:colOff>1228725</xdr:colOff>
                    <xdr:row>8</xdr:row>
                    <xdr:rowOff>161925</xdr:rowOff>
                  </to>
                </anchor>
              </controlPr>
            </control>
          </mc:Choice>
        </mc:AlternateContent>
        <mc:AlternateContent xmlns:mc="http://schemas.openxmlformats.org/markup-compatibility/2006">
          <mc:Choice Requires="x14">
            <control shapeId="67601" r:id="rId20" name="Button 17">
              <controlPr defaultSize="0" print="0" autoFill="0" autoPict="0" macro="[1]!goToSheet">
                <anchor moveWithCells="1" sizeWithCells="1">
                  <from>
                    <xdr:col>1</xdr:col>
                    <xdr:colOff>228600</xdr:colOff>
                    <xdr:row>9</xdr:row>
                    <xdr:rowOff>28575</xdr:rowOff>
                  </from>
                  <to>
                    <xdr:col>1</xdr:col>
                    <xdr:colOff>1228725</xdr:colOff>
                    <xdr:row>9</xdr:row>
                    <xdr:rowOff>161925</xdr:rowOff>
                  </to>
                </anchor>
              </controlPr>
            </control>
          </mc:Choice>
        </mc:AlternateContent>
        <mc:AlternateContent xmlns:mc="http://schemas.openxmlformats.org/markup-compatibility/2006">
          <mc:Choice Requires="x14">
            <control shapeId="67602" r:id="rId21" name="Button 18">
              <controlPr defaultSize="0" print="0" autoFill="0" autoPict="0" macro="[1]!goToSheet">
                <anchor moveWithCells="1" sizeWithCells="1">
                  <from>
                    <xdr:col>1</xdr:col>
                    <xdr:colOff>228600</xdr:colOff>
                    <xdr:row>9</xdr:row>
                    <xdr:rowOff>28575</xdr:rowOff>
                  </from>
                  <to>
                    <xdr:col>1</xdr:col>
                    <xdr:colOff>1228725</xdr:colOff>
                    <xdr:row>9</xdr:row>
                    <xdr:rowOff>161925</xdr:rowOff>
                  </to>
                </anchor>
              </controlPr>
            </control>
          </mc:Choice>
        </mc:AlternateContent>
        <mc:AlternateContent xmlns:mc="http://schemas.openxmlformats.org/markup-compatibility/2006">
          <mc:Choice Requires="x14">
            <control shapeId="67603" r:id="rId22" name="Button 19">
              <controlPr defaultSize="0" print="0" autoFill="0" autoPict="0" macro="[1]!goToSheet">
                <anchor moveWithCells="1" sizeWithCells="1">
                  <from>
                    <xdr:col>1</xdr:col>
                    <xdr:colOff>228600</xdr:colOff>
                    <xdr:row>10</xdr:row>
                    <xdr:rowOff>28575</xdr:rowOff>
                  </from>
                  <to>
                    <xdr:col>1</xdr:col>
                    <xdr:colOff>1228725</xdr:colOff>
                    <xdr:row>10</xdr:row>
                    <xdr:rowOff>161925</xdr:rowOff>
                  </to>
                </anchor>
              </controlPr>
            </control>
          </mc:Choice>
        </mc:AlternateContent>
        <mc:AlternateContent xmlns:mc="http://schemas.openxmlformats.org/markup-compatibility/2006">
          <mc:Choice Requires="x14">
            <control shapeId="67604" r:id="rId23" name="Button 20">
              <controlPr defaultSize="0" print="0" autoFill="0" autoPict="0" macro="[1]!goToSheet">
                <anchor moveWithCells="1" sizeWithCells="1">
                  <from>
                    <xdr:col>1</xdr:col>
                    <xdr:colOff>228600</xdr:colOff>
                    <xdr:row>10</xdr:row>
                    <xdr:rowOff>28575</xdr:rowOff>
                  </from>
                  <to>
                    <xdr:col>1</xdr:col>
                    <xdr:colOff>1228725</xdr:colOff>
                    <xdr:row>10</xdr:row>
                    <xdr:rowOff>161925</xdr:rowOff>
                  </to>
                </anchor>
              </controlPr>
            </control>
          </mc:Choice>
        </mc:AlternateContent>
        <mc:AlternateContent xmlns:mc="http://schemas.openxmlformats.org/markup-compatibility/2006">
          <mc:Choice Requires="x14">
            <control shapeId="67605" r:id="rId24" name="Button 21">
              <controlPr defaultSize="0" print="0" autoFill="0" autoPict="0" macro="[1]!goToSheet">
                <anchor moveWithCells="1" sizeWithCells="1">
                  <from>
                    <xdr:col>1</xdr:col>
                    <xdr:colOff>228600</xdr:colOff>
                    <xdr:row>11</xdr:row>
                    <xdr:rowOff>28575</xdr:rowOff>
                  </from>
                  <to>
                    <xdr:col>1</xdr:col>
                    <xdr:colOff>1228725</xdr:colOff>
                    <xdr:row>11</xdr:row>
                    <xdr:rowOff>161925</xdr:rowOff>
                  </to>
                </anchor>
              </controlPr>
            </control>
          </mc:Choice>
        </mc:AlternateContent>
        <mc:AlternateContent xmlns:mc="http://schemas.openxmlformats.org/markup-compatibility/2006">
          <mc:Choice Requires="x14">
            <control shapeId="67606" r:id="rId25" name="Button 22">
              <controlPr defaultSize="0" print="0" autoFill="0" autoPict="0" macro="[1]!goToSheet">
                <anchor moveWithCells="1" sizeWithCells="1">
                  <from>
                    <xdr:col>1</xdr:col>
                    <xdr:colOff>228600</xdr:colOff>
                    <xdr:row>11</xdr:row>
                    <xdr:rowOff>28575</xdr:rowOff>
                  </from>
                  <to>
                    <xdr:col>1</xdr:col>
                    <xdr:colOff>1228725</xdr:colOff>
                    <xdr:row>11</xdr:row>
                    <xdr:rowOff>161925</xdr:rowOff>
                  </to>
                </anchor>
              </controlPr>
            </control>
          </mc:Choice>
        </mc:AlternateContent>
        <mc:AlternateContent xmlns:mc="http://schemas.openxmlformats.org/markup-compatibility/2006">
          <mc:Choice Requires="x14">
            <control shapeId="67607" r:id="rId26" name="Button 23">
              <controlPr defaultSize="0" print="0" autoFill="0" autoPict="0" macro="[1]!goToSheet">
                <anchor moveWithCells="1" sizeWithCells="1">
                  <from>
                    <xdr:col>1</xdr:col>
                    <xdr:colOff>228600</xdr:colOff>
                    <xdr:row>12</xdr:row>
                    <xdr:rowOff>28575</xdr:rowOff>
                  </from>
                  <to>
                    <xdr:col>1</xdr:col>
                    <xdr:colOff>1228725</xdr:colOff>
                    <xdr:row>12</xdr:row>
                    <xdr:rowOff>161925</xdr:rowOff>
                  </to>
                </anchor>
              </controlPr>
            </control>
          </mc:Choice>
        </mc:AlternateContent>
        <mc:AlternateContent xmlns:mc="http://schemas.openxmlformats.org/markup-compatibility/2006">
          <mc:Choice Requires="x14">
            <control shapeId="67608" r:id="rId27" name="Button 24">
              <controlPr defaultSize="0" print="0" autoFill="0" autoPict="0" macro="[1]!goToSheet">
                <anchor moveWithCells="1" sizeWithCells="1">
                  <from>
                    <xdr:col>1</xdr:col>
                    <xdr:colOff>228600</xdr:colOff>
                    <xdr:row>12</xdr:row>
                    <xdr:rowOff>28575</xdr:rowOff>
                  </from>
                  <to>
                    <xdr:col>1</xdr:col>
                    <xdr:colOff>1228725</xdr:colOff>
                    <xdr:row>12</xdr:row>
                    <xdr:rowOff>161925</xdr:rowOff>
                  </to>
                </anchor>
              </controlPr>
            </control>
          </mc:Choice>
        </mc:AlternateContent>
        <mc:AlternateContent xmlns:mc="http://schemas.openxmlformats.org/markup-compatibility/2006">
          <mc:Choice Requires="x14">
            <control shapeId="67609" r:id="rId28" name="Button 25">
              <controlPr defaultSize="0" print="0" autoFill="0" autoPict="0" macro="[1]!goToSheet">
                <anchor moveWithCells="1" sizeWithCells="1">
                  <from>
                    <xdr:col>1</xdr:col>
                    <xdr:colOff>228600</xdr:colOff>
                    <xdr:row>13</xdr:row>
                    <xdr:rowOff>28575</xdr:rowOff>
                  </from>
                  <to>
                    <xdr:col>1</xdr:col>
                    <xdr:colOff>1228725</xdr:colOff>
                    <xdr:row>13</xdr:row>
                    <xdr:rowOff>161925</xdr:rowOff>
                  </to>
                </anchor>
              </controlPr>
            </control>
          </mc:Choice>
        </mc:AlternateContent>
        <mc:AlternateContent xmlns:mc="http://schemas.openxmlformats.org/markup-compatibility/2006">
          <mc:Choice Requires="x14">
            <control shapeId="67610" r:id="rId29" name="Button 26">
              <controlPr defaultSize="0" print="0" autoFill="0" autoPict="0" macro="[1]!goToSheet">
                <anchor moveWithCells="1" sizeWithCells="1">
                  <from>
                    <xdr:col>1</xdr:col>
                    <xdr:colOff>228600</xdr:colOff>
                    <xdr:row>13</xdr:row>
                    <xdr:rowOff>28575</xdr:rowOff>
                  </from>
                  <to>
                    <xdr:col>1</xdr:col>
                    <xdr:colOff>1228725</xdr:colOff>
                    <xdr:row>13</xdr:row>
                    <xdr:rowOff>161925</xdr:rowOff>
                  </to>
                </anchor>
              </controlPr>
            </control>
          </mc:Choice>
        </mc:AlternateContent>
        <mc:AlternateContent xmlns:mc="http://schemas.openxmlformats.org/markup-compatibility/2006">
          <mc:Choice Requires="x14">
            <control shapeId="67611" r:id="rId30" name="Button 27">
              <controlPr defaultSize="0" print="0" autoFill="0" autoPict="0" macro="[1]!goToSheet">
                <anchor moveWithCells="1" sizeWithCells="1">
                  <from>
                    <xdr:col>1</xdr:col>
                    <xdr:colOff>228600</xdr:colOff>
                    <xdr:row>14</xdr:row>
                    <xdr:rowOff>28575</xdr:rowOff>
                  </from>
                  <to>
                    <xdr:col>1</xdr:col>
                    <xdr:colOff>1228725</xdr:colOff>
                    <xdr:row>14</xdr:row>
                    <xdr:rowOff>161925</xdr:rowOff>
                  </to>
                </anchor>
              </controlPr>
            </control>
          </mc:Choice>
        </mc:AlternateContent>
        <mc:AlternateContent xmlns:mc="http://schemas.openxmlformats.org/markup-compatibility/2006">
          <mc:Choice Requires="x14">
            <control shapeId="67612" r:id="rId31" name="Button 28">
              <controlPr defaultSize="0" print="0" autoFill="0" autoPict="0" macro="[1]!goToSheet">
                <anchor moveWithCells="1" sizeWithCells="1">
                  <from>
                    <xdr:col>1</xdr:col>
                    <xdr:colOff>228600</xdr:colOff>
                    <xdr:row>14</xdr:row>
                    <xdr:rowOff>28575</xdr:rowOff>
                  </from>
                  <to>
                    <xdr:col>1</xdr:col>
                    <xdr:colOff>1228725</xdr:colOff>
                    <xdr:row>14</xdr:row>
                    <xdr:rowOff>161925</xdr:rowOff>
                  </to>
                </anchor>
              </controlPr>
            </control>
          </mc:Choice>
        </mc:AlternateContent>
        <mc:AlternateContent xmlns:mc="http://schemas.openxmlformats.org/markup-compatibility/2006">
          <mc:Choice Requires="x14">
            <control shapeId="67613" r:id="rId32" name="Button 29">
              <controlPr defaultSize="0" print="0" autoFill="0" autoPict="0" macro="[1]!goToSheet">
                <anchor moveWithCells="1" sizeWithCells="1">
                  <from>
                    <xdr:col>1</xdr:col>
                    <xdr:colOff>228600</xdr:colOff>
                    <xdr:row>15</xdr:row>
                    <xdr:rowOff>28575</xdr:rowOff>
                  </from>
                  <to>
                    <xdr:col>1</xdr:col>
                    <xdr:colOff>1228725</xdr:colOff>
                    <xdr:row>15</xdr:row>
                    <xdr:rowOff>161925</xdr:rowOff>
                  </to>
                </anchor>
              </controlPr>
            </control>
          </mc:Choice>
        </mc:AlternateContent>
        <mc:AlternateContent xmlns:mc="http://schemas.openxmlformats.org/markup-compatibility/2006">
          <mc:Choice Requires="x14">
            <control shapeId="67614" r:id="rId33" name="Button 30">
              <controlPr defaultSize="0" print="0" autoFill="0" autoPict="0" macro="[1]!goToSheet">
                <anchor moveWithCells="1" sizeWithCells="1">
                  <from>
                    <xdr:col>1</xdr:col>
                    <xdr:colOff>228600</xdr:colOff>
                    <xdr:row>15</xdr:row>
                    <xdr:rowOff>28575</xdr:rowOff>
                  </from>
                  <to>
                    <xdr:col>1</xdr:col>
                    <xdr:colOff>1228725</xdr:colOff>
                    <xdr:row>15</xdr:row>
                    <xdr:rowOff>161925</xdr:rowOff>
                  </to>
                </anchor>
              </controlPr>
            </control>
          </mc:Choice>
        </mc:AlternateContent>
        <mc:AlternateContent xmlns:mc="http://schemas.openxmlformats.org/markup-compatibility/2006">
          <mc:Choice Requires="x14">
            <control shapeId="67615" r:id="rId34" name="Button 31">
              <controlPr defaultSize="0" print="0" autoFill="0" autoPict="0" macro="[1]!goToSheet">
                <anchor moveWithCells="1" sizeWithCells="1">
                  <from>
                    <xdr:col>1</xdr:col>
                    <xdr:colOff>228600</xdr:colOff>
                    <xdr:row>16</xdr:row>
                    <xdr:rowOff>28575</xdr:rowOff>
                  </from>
                  <to>
                    <xdr:col>1</xdr:col>
                    <xdr:colOff>1228725</xdr:colOff>
                    <xdr:row>16</xdr:row>
                    <xdr:rowOff>161925</xdr:rowOff>
                  </to>
                </anchor>
              </controlPr>
            </control>
          </mc:Choice>
        </mc:AlternateContent>
        <mc:AlternateContent xmlns:mc="http://schemas.openxmlformats.org/markup-compatibility/2006">
          <mc:Choice Requires="x14">
            <control shapeId="67616" r:id="rId35" name="Button 32">
              <controlPr defaultSize="0" print="0" autoFill="0" autoPict="0" macro="[1]!goToSheet">
                <anchor moveWithCells="1" sizeWithCells="1">
                  <from>
                    <xdr:col>1</xdr:col>
                    <xdr:colOff>228600</xdr:colOff>
                    <xdr:row>16</xdr:row>
                    <xdr:rowOff>28575</xdr:rowOff>
                  </from>
                  <to>
                    <xdr:col>1</xdr:col>
                    <xdr:colOff>1228725</xdr:colOff>
                    <xdr:row>16</xdr:row>
                    <xdr:rowOff>161925</xdr:rowOff>
                  </to>
                </anchor>
              </controlPr>
            </control>
          </mc:Choice>
        </mc:AlternateContent>
        <mc:AlternateContent xmlns:mc="http://schemas.openxmlformats.org/markup-compatibility/2006">
          <mc:Choice Requires="x14">
            <control shapeId="67617" r:id="rId36" name="Button 33">
              <controlPr defaultSize="0" print="0" autoFill="0" autoPict="0" macro="[1]!goToSheet">
                <anchor moveWithCells="1" sizeWithCells="1">
                  <from>
                    <xdr:col>1</xdr:col>
                    <xdr:colOff>228600</xdr:colOff>
                    <xdr:row>17</xdr:row>
                    <xdr:rowOff>28575</xdr:rowOff>
                  </from>
                  <to>
                    <xdr:col>1</xdr:col>
                    <xdr:colOff>1228725</xdr:colOff>
                    <xdr:row>17</xdr:row>
                    <xdr:rowOff>161925</xdr:rowOff>
                  </to>
                </anchor>
              </controlPr>
            </control>
          </mc:Choice>
        </mc:AlternateContent>
        <mc:AlternateContent xmlns:mc="http://schemas.openxmlformats.org/markup-compatibility/2006">
          <mc:Choice Requires="x14">
            <control shapeId="67618" r:id="rId37" name="Button 34">
              <controlPr defaultSize="0" print="0" autoFill="0" autoPict="0" macro="[1]!goToSheet">
                <anchor moveWithCells="1" sizeWithCells="1">
                  <from>
                    <xdr:col>1</xdr:col>
                    <xdr:colOff>228600</xdr:colOff>
                    <xdr:row>17</xdr:row>
                    <xdr:rowOff>28575</xdr:rowOff>
                  </from>
                  <to>
                    <xdr:col>1</xdr:col>
                    <xdr:colOff>1228725</xdr:colOff>
                    <xdr:row>17</xdr:row>
                    <xdr:rowOff>161925</xdr:rowOff>
                  </to>
                </anchor>
              </controlPr>
            </control>
          </mc:Choice>
        </mc:AlternateContent>
        <mc:AlternateContent xmlns:mc="http://schemas.openxmlformats.org/markup-compatibility/2006">
          <mc:Choice Requires="x14">
            <control shapeId="67619" r:id="rId38" name="Button 35">
              <controlPr defaultSize="0" print="0" autoFill="0" autoPict="0" macro="[1]!goToSheet">
                <anchor moveWithCells="1" sizeWithCells="1">
                  <from>
                    <xdr:col>1</xdr:col>
                    <xdr:colOff>228600</xdr:colOff>
                    <xdr:row>18</xdr:row>
                    <xdr:rowOff>28575</xdr:rowOff>
                  </from>
                  <to>
                    <xdr:col>1</xdr:col>
                    <xdr:colOff>1228725</xdr:colOff>
                    <xdr:row>18</xdr:row>
                    <xdr:rowOff>161925</xdr:rowOff>
                  </to>
                </anchor>
              </controlPr>
            </control>
          </mc:Choice>
        </mc:AlternateContent>
        <mc:AlternateContent xmlns:mc="http://schemas.openxmlformats.org/markup-compatibility/2006">
          <mc:Choice Requires="x14">
            <control shapeId="67620" r:id="rId39" name="Button 36">
              <controlPr defaultSize="0" print="0" autoFill="0" autoPict="0" macro="[1]!goToSheet">
                <anchor moveWithCells="1" sizeWithCells="1">
                  <from>
                    <xdr:col>1</xdr:col>
                    <xdr:colOff>228600</xdr:colOff>
                    <xdr:row>18</xdr:row>
                    <xdr:rowOff>28575</xdr:rowOff>
                  </from>
                  <to>
                    <xdr:col>1</xdr:col>
                    <xdr:colOff>1228725</xdr:colOff>
                    <xdr:row>18</xdr:row>
                    <xdr:rowOff>161925</xdr:rowOff>
                  </to>
                </anchor>
              </controlPr>
            </control>
          </mc:Choice>
        </mc:AlternateContent>
        <mc:AlternateContent xmlns:mc="http://schemas.openxmlformats.org/markup-compatibility/2006">
          <mc:Choice Requires="x14">
            <control shapeId="67621" r:id="rId40" name="Button 37">
              <controlPr defaultSize="0" print="0" autoFill="0" autoPict="0" macro="[1]!goToSheet">
                <anchor moveWithCells="1" sizeWithCells="1">
                  <from>
                    <xdr:col>1</xdr:col>
                    <xdr:colOff>228600</xdr:colOff>
                    <xdr:row>19</xdr:row>
                    <xdr:rowOff>28575</xdr:rowOff>
                  </from>
                  <to>
                    <xdr:col>1</xdr:col>
                    <xdr:colOff>1228725</xdr:colOff>
                    <xdr:row>19</xdr:row>
                    <xdr:rowOff>161925</xdr:rowOff>
                  </to>
                </anchor>
              </controlPr>
            </control>
          </mc:Choice>
        </mc:AlternateContent>
        <mc:AlternateContent xmlns:mc="http://schemas.openxmlformats.org/markup-compatibility/2006">
          <mc:Choice Requires="x14">
            <control shapeId="67622" r:id="rId41" name="Button 38">
              <controlPr defaultSize="0" print="0" autoFill="0" autoPict="0" macro="[1]!goToSheet">
                <anchor moveWithCells="1" sizeWithCells="1">
                  <from>
                    <xdr:col>1</xdr:col>
                    <xdr:colOff>228600</xdr:colOff>
                    <xdr:row>19</xdr:row>
                    <xdr:rowOff>28575</xdr:rowOff>
                  </from>
                  <to>
                    <xdr:col>1</xdr:col>
                    <xdr:colOff>1228725</xdr:colOff>
                    <xdr:row>19</xdr:row>
                    <xdr:rowOff>161925</xdr:rowOff>
                  </to>
                </anchor>
              </controlPr>
            </control>
          </mc:Choice>
        </mc:AlternateContent>
        <mc:AlternateContent xmlns:mc="http://schemas.openxmlformats.org/markup-compatibility/2006">
          <mc:Choice Requires="x14">
            <control shapeId="67623" r:id="rId42" name="Button 39">
              <controlPr defaultSize="0" print="0" autoFill="0" autoPict="0" macro="[1]!goToSheet">
                <anchor moveWithCells="1" sizeWithCells="1">
                  <from>
                    <xdr:col>1</xdr:col>
                    <xdr:colOff>228600</xdr:colOff>
                    <xdr:row>20</xdr:row>
                    <xdr:rowOff>28575</xdr:rowOff>
                  </from>
                  <to>
                    <xdr:col>1</xdr:col>
                    <xdr:colOff>1228725</xdr:colOff>
                    <xdr:row>20</xdr:row>
                    <xdr:rowOff>161925</xdr:rowOff>
                  </to>
                </anchor>
              </controlPr>
            </control>
          </mc:Choice>
        </mc:AlternateContent>
        <mc:AlternateContent xmlns:mc="http://schemas.openxmlformats.org/markup-compatibility/2006">
          <mc:Choice Requires="x14">
            <control shapeId="67624" r:id="rId43" name="Button 40">
              <controlPr defaultSize="0" print="0" autoFill="0" autoPict="0" macro="[1]!goToSheet">
                <anchor moveWithCells="1" sizeWithCells="1">
                  <from>
                    <xdr:col>1</xdr:col>
                    <xdr:colOff>228600</xdr:colOff>
                    <xdr:row>20</xdr:row>
                    <xdr:rowOff>28575</xdr:rowOff>
                  </from>
                  <to>
                    <xdr:col>1</xdr:col>
                    <xdr:colOff>1228725</xdr:colOff>
                    <xdr:row>20</xdr:row>
                    <xdr:rowOff>161925</xdr:rowOff>
                  </to>
                </anchor>
              </controlPr>
            </control>
          </mc:Choice>
        </mc:AlternateContent>
        <mc:AlternateContent xmlns:mc="http://schemas.openxmlformats.org/markup-compatibility/2006">
          <mc:Choice Requires="x14">
            <control shapeId="67625" r:id="rId44" name="Button 41">
              <controlPr defaultSize="0" print="0" autoFill="0" autoPict="0" macro="[1]!goToSheet">
                <anchor moveWithCells="1" sizeWithCells="1">
                  <from>
                    <xdr:col>1</xdr:col>
                    <xdr:colOff>228600</xdr:colOff>
                    <xdr:row>21</xdr:row>
                    <xdr:rowOff>28575</xdr:rowOff>
                  </from>
                  <to>
                    <xdr:col>1</xdr:col>
                    <xdr:colOff>1228725</xdr:colOff>
                    <xdr:row>21</xdr:row>
                    <xdr:rowOff>161925</xdr:rowOff>
                  </to>
                </anchor>
              </controlPr>
            </control>
          </mc:Choice>
        </mc:AlternateContent>
        <mc:AlternateContent xmlns:mc="http://schemas.openxmlformats.org/markup-compatibility/2006">
          <mc:Choice Requires="x14">
            <control shapeId="67626" r:id="rId45" name="Button 42">
              <controlPr defaultSize="0" print="0" autoFill="0" autoPict="0" macro="[1]!goToSheet">
                <anchor moveWithCells="1" sizeWithCells="1">
                  <from>
                    <xdr:col>1</xdr:col>
                    <xdr:colOff>228600</xdr:colOff>
                    <xdr:row>21</xdr:row>
                    <xdr:rowOff>28575</xdr:rowOff>
                  </from>
                  <to>
                    <xdr:col>1</xdr:col>
                    <xdr:colOff>1228725</xdr:colOff>
                    <xdr:row>21</xdr:row>
                    <xdr:rowOff>161925</xdr:rowOff>
                  </to>
                </anchor>
              </controlPr>
            </control>
          </mc:Choice>
        </mc:AlternateContent>
        <mc:AlternateContent xmlns:mc="http://schemas.openxmlformats.org/markup-compatibility/2006">
          <mc:Choice Requires="x14">
            <control shapeId="67627" r:id="rId46" name="Button 43">
              <controlPr defaultSize="0" print="0" autoFill="0" autoPict="0" macro="[1]!goToSheet">
                <anchor moveWithCells="1" sizeWithCells="1">
                  <from>
                    <xdr:col>1</xdr:col>
                    <xdr:colOff>228600</xdr:colOff>
                    <xdr:row>22</xdr:row>
                    <xdr:rowOff>28575</xdr:rowOff>
                  </from>
                  <to>
                    <xdr:col>1</xdr:col>
                    <xdr:colOff>1228725</xdr:colOff>
                    <xdr:row>22</xdr:row>
                    <xdr:rowOff>161925</xdr:rowOff>
                  </to>
                </anchor>
              </controlPr>
            </control>
          </mc:Choice>
        </mc:AlternateContent>
        <mc:AlternateContent xmlns:mc="http://schemas.openxmlformats.org/markup-compatibility/2006">
          <mc:Choice Requires="x14">
            <control shapeId="67628" r:id="rId47" name="Button 44">
              <controlPr defaultSize="0" print="0" autoFill="0" autoPict="0" macro="[1]!goToSheet">
                <anchor moveWithCells="1" sizeWithCells="1">
                  <from>
                    <xdr:col>1</xdr:col>
                    <xdr:colOff>228600</xdr:colOff>
                    <xdr:row>22</xdr:row>
                    <xdr:rowOff>28575</xdr:rowOff>
                  </from>
                  <to>
                    <xdr:col>1</xdr:col>
                    <xdr:colOff>1228725</xdr:colOff>
                    <xdr:row>22</xdr:row>
                    <xdr:rowOff>161925</xdr:rowOff>
                  </to>
                </anchor>
              </controlPr>
            </control>
          </mc:Choice>
        </mc:AlternateContent>
        <mc:AlternateContent xmlns:mc="http://schemas.openxmlformats.org/markup-compatibility/2006">
          <mc:Choice Requires="x14">
            <control shapeId="67629" r:id="rId48" name="Button 45">
              <controlPr defaultSize="0" print="0" autoFill="0" autoPict="0" macro="[1]!goToSheet">
                <anchor moveWithCells="1" sizeWithCells="1">
                  <from>
                    <xdr:col>1</xdr:col>
                    <xdr:colOff>228600</xdr:colOff>
                    <xdr:row>23</xdr:row>
                    <xdr:rowOff>28575</xdr:rowOff>
                  </from>
                  <to>
                    <xdr:col>1</xdr:col>
                    <xdr:colOff>1228725</xdr:colOff>
                    <xdr:row>23</xdr:row>
                    <xdr:rowOff>161925</xdr:rowOff>
                  </to>
                </anchor>
              </controlPr>
            </control>
          </mc:Choice>
        </mc:AlternateContent>
        <mc:AlternateContent xmlns:mc="http://schemas.openxmlformats.org/markup-compatibility/2006">
          <mc:Choice Requires="x14">
            <control shapeId="67630" r:id="rId49" name="Button 46">
              <controlPr defaultSize="0" print="0" autoFill="0" autoPict="0" macro="[1]!goToSheet">
                <anchor moveWithCells="1" sizeWithCells="1">
                  <from>
                    <xdr:col>1</xdr:col>
                    <xdr:colOff>228600</xdr:colOff>
                    <xdr:row>23</xdr:row>
                    <xdr:rowOff>28575</xdr:rowOff>
                  </from>
                  <to>
                    <xdr:col>1</xdr:col>
                    <xdr:colOff>1228725</xdr:colOff>
                    <xdr:row>23</xdr:row>
                    <xdr:rowOff>161925</xdr:rowOff>
                  </to>
                </anchor>
              </controlPr>
            </control>
          </mc:Choice>
        </mc:AlternateContent>
        <mc:AlternateContent xmlns:mc="http://schemas.openxmlformats.org/markup-compatibility/2006">
          <mc:Choice Requires="x14">
            <control shapeId="67631" r:id="rId50" name="Button 47">
              <controlPr defaultSize="0" print="0" autoFill="0" autoPict="0" macro="[1]!goToSheet">
                <anchor moveWithCells="1" sizeWithCells="1">
                  <from>
                    <xdr:col>1</xdr:col>
                    <xdr:colOff>228600</xdr:colOff>
                    <xdr:row>24</xdr:row>
                    <xdr:rowOff>28575</xdr:rowOff>
                  </from>
                  <to>
                    <xdr:col>1</xdr:col>
                    <xdr:colOff>1228725</xdr:colOff>
                    <xdr:row>24</xdr:row>
                    <xdr:rowOff>161925</xdr:rowOff>
                  </to>
                </anchor>
              </controlPr>
            </control>
          </mc:Choice>
        </mc:AlternateContent>
        <mc:AlternateContent xmlns:mc="http://schemas.openxmlformats.org/markup-compatibility/2006">
          <mc:Choice Requires="x14">
            <control shapeId="67632" r:id="rId51" name="Button 48">
              <controlPr defaultSize="0" print="0" autoFill="0" autoPict="0" macro="[1]!goToSheet">
                <anchor moveWithCells="1" sizeWithCells="1">
                  <from>
                    <xdr:col>1</xdr:col>
                    <xdr:colOff>228600</xdr:colOff>
                    <xdr:row>24</xdr:row>
                    <xdr:rowOff>28575</xdr:rowOff>
                  </from>
                  <to>
                    <xdr:col>1</xdr:col>
                    <xdr:colOff>1228725</xdr:colOff>
                    <xdr:row>24</xdr:row>
                    <xdr:rowOff>161925</xdr:rowOff>
                  </to>
                </anchor>
              </controlPr>
            </control>
          </mc:Choice>
        </mc:AlternateContent>
        <mc:AlternateContent xmlns:mc="http://schemas.openxmlformats.org/markup-compatibility/2006">
          <mc:Choice Requires="x14">
            <control shapeId="67633" r:id="rId52" name="Button 49">
              <controlPr defaultSize="0" print="0" autoFill="0" autoPict="0" macro="[1]!goToSheet">
                <anchor moveWithCells="1" sizeWithCells="1">
                  <from>
                    <xdr:col>1</xdr:col>
                    <xdr:colOff>228600</xdr:colOff>
                    <xdr:row>25</xdr:row>
                    <xdr:rowOff>28575</xdr:rowOff>
                  </from>
                  <to>
                    <xdr:col>1</xdr:col>
                    <xdr:colOff>1228725</xdr:colOff>
                    <xdr:row>25</xdr:row>
                    <xdr:rowOff>161925</xdr:rowOff>
                  </to>
                </anchor>
              </controlPr>
            </control>
          </mc:Choice>
        </mc:AlternateContent>
        <mc:AlternateContent xmlns:mc="http://schemas.openxmlformats.org/markup-compatibility/2006">
          <mc:Choice Requires="x14">
            <control shapeId="67634" r:id="rId53" name="Button 50">
              <controlPr defaultSize="0" print="0" autoFill="0" autoPict="0" macro="[1]!goToSheet">
                <anchor moveWithCells="1" sizeWithCells="1">
                  <from>
                    <xdr:col>1</xdr:col>
                    <xdr:colOff>228600</xdr:colOff>
                    <xdr:row>25</xdr:row>
                    <xdr:rowOff>28575</xdr:rowOff>
                  </from>
                  <to>
                    <xdr:col>1</xdr:col>
                    <xdr:colOff>1228725</xdr:colOff>
                    <xdr:row>25</xdr:row>
                    <xdr:rowOff>161925</xdr:rowOff>
                  </to>
                </anchor>
              </controlPr>
            </control>
          </mc:Choice>
        </mc:AlternateContent>
        <mc:AlternateContent xmlns:mc="http://schemas.openxmlformats.org/markup-compatibility/2006">
          <mc:Choice Requires="x14">
            <control shapeId="67635" r:id="rId54" name="Button 51">
              <controlPr defaultSize="0" print="0" autoFill="0" autoPict="0" macro="[1]!goToSheet">
                <anchor moveWithCells="1" sizeWithCells="1">
                  <from>
                    <xdr:col>1</xdr:col>
                    <xdr:colOff>228600</xdr:colOff>
                    <xdr:row>26</xdr:row>
                    <xdr:rowOff>28575</xdr:rowOff>
                  </from>
                  <to>
                    <xdr:col>1</xdr:col>
                    <xdr:colOff>1228725</xdr:colOff>
                    <xdr:row>26</xdr:row>
                    <xdr:rowOff>161925</xdr:rowOff>
                  </to>
                </anchor>
              </controlPr>
            </control>
          </mc:Choice>
        </mc:AlternateContent>
        <mc:AlternateContent xmlns:mc="http://schemas.openxmlformats.org/markup-compatibility/2006">
          <mc:Choice Requires="x14">
            <control shapeId="67636" r:id="rId55" name="Button 52">
              <controlPr defaultSize="0" print="0" autoFill="0" autoPict="0" macro="[1]!goToSheet">
                <anchor moveWithCells="1" sizeWithCells="1">
                  <from>
                    <xdr:col>1</xdr:col>
                    <xdr:colOff>228600</xdr:colOff>
                    <xdr:row>26</xdr:row>
                    <xdr:rowOff>28575</xdr:rowOff>
                  </from>
                  <to>
                    <xdr:col>1</xdr:col>
                    <xdr:colOff>1228725</xdr:colOff>
                    <xdr:row>26</xdr:row>
                    <xdr:rowOff>161925</xdr:rowOff>
                  </to>
                </anchor>
              </controlPr>
            </control>
          </mc:Choice>
        </mc:AlternateContent>
        <mc:AlternateContent xmlns:mc="http://schemas.openxmlformats.org/markup-compatibility/2006">
          <mc:Choice Requires="x14">
            <control shapeId="67637" r:id="rId56" name="Button 53">
              <controlPr defaultSize="0" print="0" autoFill="0" autoPict="0" macro="[1]!goToSheet">
                <anchor moveWithCells="1" sizeWithCells="1">
                  <from>
                    <xdr:col>1</xdr:col>
                    <xdr:colOff>228600</xdr:colOff>
                    <xdr:row>27</xdr:row>
                    <xdr:rowOff>28575</xdr:rowOff>
                  </from>
                  <to>
                    <xdr:col>1</xdr:col>
                    <xdr:colOff>1228725</xdr:colOff>
                    <xdr:row>27</xdr:row>
                    <xdr:rowOff>161925</xdr:rowOff>
                  </to>
                </anchor>
              </controlPr>
            </control>
          </mc:Choice>
        </mc:AlternateContent>
        <mc:AlternateContent xmlns:mc="http://schemas.openxmlformats.org/markup-compatibility/2006">
          <mc:Choice Requires="x14">
            <control shapeId="67638" r:id="rId57" name="Button 54">
              <controlPr defaultSize="0" print="0" autoFill="0" autoPict="0" macro="[1]!goToSheet">
                <anchor moveWithCells="1" sizeWithCells="1">
                  <from>
                    <xdr:col>1</xdr:col>
                    <xdr:colOff>228600</xdr:colOff>
                    <xdr:row>27</xdr:row>
                    <xdr:rowOff>28575</xdr:rowOff>
                  </from>
                  <to>
                    <xdr:col>1</xdr:col>
                    <xdr:colOff>1228725</xdr:colOff>
                    <xdr:row>27</xdr:row>
                    <xdr:rowOff>161925</xdr:rowOff>
                  </to>
                </anchor>
              </controlPr>
            </control>
          </mc:Choice>
        </mc:AlternateContent>
        <mc:AlternateContent xmlns:mc="http://schemas.openxmlformats.org/markup-compatibility/2006">
          <mc:Choice Requires="x14">
            <control shapeId="67639" r:id="rId58" name="Button 55">
              <controlPr defaultSize="0" print="0" autoFill="0" autoPict="0" macro="[1]!goToSheet">
                <anchor moveWithCells="1" sizeWithCells="1">
                  <from>
                    <xdr:col>1</xdr:col>
                    <xdr:colOff>228600</xdr:colOff>
                    <xdr:row>28</xdr:row>
                    <xdr:rowOff>28575</xdr:rowOff>
                  </from>
                  <to>
                    <xdr:col>1</xdr:col>
                    <xdr:colOff>1228725</xdr:colOff>
                    <xdr:row>28</xdr:row>
                    <xdr:rowOff>161925</xdr:rowOff>
                  </to>
                </anchor>
              </controlPr>
            </control>
          </mc:Choice>
        </mc:AlternateContent>
        <mc:AlternateContent xmlns:mc="http://schemas.openxmlformats.org/markup-compatibility/2006">
          <mc:Choice Requires="x14">
            <control shapeId="67640" r:id="rId59" name="Button 56">
              <controlPr defaultSize="0" print="0" autoFill="0" autoPict="0" macro="[1]!goToSheet">
                <anchor moveWithCells="1" sizeWithCells="1">
                  <from>
                    <xdr:col>1</xdr:col>
                    <xdr:colOff>228600</xdr:colOff>
                    <xdr:row>28</xdr:row>
                    <xdr:rowOff>28575</xdr:rowOff>
                  </from>
                  <to>
                    <xdr:col>1</xdr:col>
                    <xdr:colOff>1228725</xdr:colOff>
                    <xdr:row>28</xdr:row>
                    <xdr:rowOff>161925</xdr:rowOff>
                  </to>
                </anchor>
              </controlPr>
            </control>
          </mc:Choice>
        </mc:AlternateContent>
        <mc:AlternateContent xmlns:mc="http://schemas.openxmlformats.org/markup-compatibility/2006">
          <mc:Choice Requires="x14">
            <control shapeId="67641" r:id="rId60" name="Button 57">
              <controlPr defaultSize="0" print="0" autoFill="0" autoPict="0" macro="[1]!goToSheet">
                <anchor moveWithCells="1" sizeWithCells="1">
                  <from>
                    <xdr:col>1</xdr:col>
                    <xdr:colOff>228600</xdr:colOff>
                    <xdr:row>29</xdr:row>
                    <xdr:rowOff>28575</xdr:rowOff>
                  </from>
                  <to>
                    <xdr:col>1</xdr:col>
                    <xdr:colOff>1228725</xdr:colOff>
                    <xdr:row>29</xdr:row>
                    <xdr:rowOff>161925</xdr:rowOff>
                  </to>
                </anchor>
              </controlPr>
            </control>
          </mc:Choice>
        </mc:AlternateContent>
        <mc:AlternateContent xmlns:mc="http://schemas.openxmlformats.org/markup-compatibility/2006">
          <mc:Choice Requires="x14">
            <control shapeId="67642" r:id="rId61" name="Button 58">
              <controlPr defaultSize="0" print="0" autoFill="0" autoPict="0" macro="[1]!goToSheet">
                <anchor moveWithCells="1" sizeWithCells="1">
                  <from>
                    <xdr:col>1</xdr:col>
                    <xdr:colOff>228600</xdr:colOff>
                    <xdr:row>29</xdr:row>
                    <xdr:rowOff>28575</xdr:rowOff>
                  </from>
                  <to>
                    <xdr:col>1</xdr:col>
                    <xdr:colOff>1228725</xdr:colOff>
                    <xdr:row>29</xdr:row>
                    <xdr:rowOff>161925</xdr:rowOff>
                  </to>
                </anchor>
              </controlPr>
            </control>
          </mc:Choice>
        </mc:AlternateContent>
        <mc:AlternateContent xmlns:mc="http://schemas.openxmlformats.org/markup-compatibility/2006">
          <mc:Choice Requires="x14">
            <control shapeId="67643" r:id="rId62" name="Button 59">
              <controlPr defaultSize="0" print="0" autoFill="0" autoPict="0" macro="[1]!goToSheet">
                <anchor moveWithCells="1" sizeWithCells="1">
                  <from>
                    <xdr:col>1</xdr:col>
                    <xdr:colOff>228600</xdr:colOff>
                    <xdr:row>30</xdr:row>
                    <xdr:rowOff>28575</xdr:rowOff>
                  </from>
                  <to>
                    <xdr:col>1</xdr:col>
                    <xdr:colOff>1228725</xdr:colOff>
                    <xdr:row>30</xdr:row>
                    <xdr:rowOff>161925</xdr:rowOff>
                  </to>
                </anchor>
              </controlPr>
            </control>
          </mc:Choice>
        </mc:AlternateContent>
        <mc:AlternateContent xmlns:mc="http://schemas.openxmlformats.org/markup-compatibility/2006">
          <mc:Choice Requires="x14">
            <control shapeId="67644" r:id="rId63" name="Button 60">
              <controlPr defaultSize="0" print="0" autoFill="0" autoPict="0" macro="[1]!goToSheet">
                <anchor moveWithCells="1" sizeWithCells="1">
                  <from>
                    <xdr:col>1</xdr:col>
                    <xdr:colOff>228600</xdr:colOff>
                    <xdr:row>30</xdr:row>
                    <xdr:rowOff>28575</xdr:rowOff>
                  </from>
                  <to>
                    <xdr:col>1</xdr:col>
                    <xdr:colOff>1228725</xdr:colOff>
                    <xdr:row>30</xdr:row>
                    <xdr:rowOff>161925</xdr:rowOff>
                  </to>
                </anchor>
              </controlPr>
            </control>
          </mc:Choice>
        </mc:AlternateContent>
        <mc:AlternateContent xmlns:mc="http://schemas.openxmlformats.org/markup-compatibility/2006">
          <mc:Choice Requires="x14">
            <control shapeId="67645" r:id="rId64" name="Button 61">
              <controlPr defaultSize="0" print="0" autoFill="0" autoPict="0" macro="[1]!goToSheet">
                <anchor moveWithCells="1" sizeWithCells="1">
                  <from>
                    <xdr:col>1</xdr:col>
                    <xdr:colOff>228600</xdr:colOff>
                    <xdr:row>31</xdr:row>
                    <xdr:rowOff>28575</xdr:rowOff>
                  </from>
                  <to>
                    <xdr:col>1</xdr:col>
                    <xdr:colOff>1228725</xdr:colOff>
                    <xdr:row>31</xdr:row>
                    <xdr:rowOff>161925</xdr:rowOff>
                  </to>
                </anchor>
              </controlPr>
            </control>
          </mc:Choice>
        </mc:AlternateContent>
        <mc:AlternateContent xmlns:mc="http://schemas.openxmlformats.org/markup-compatibility/2006">
          <mc:Choice Requires="x14">
            <control shapeId="67646" r:id="rId65" name="Button 62">
              <controlPr defaultSize="0" print="0" autoFill="0" autoPict="0" macro="[1]!goToSheet">
                <anchor moveWithCells="1" sizeWithCells="1">
                  <from>
                    <xdr:col>1</xdr:col>
                    <xdr:colOff>228600</xdr:colOff>
                    <xdr:row>31</xdr:row>
                    <xdr:rowOff>28575</xdr:rowOff>
                  </from>
                  <to>
                    <xdr:col>1</xdr:col>
                    <xdr:colOff>1228725</xdr:colOff>
                    <xdr:row>31</xdr:row>
                    <xdr:rowOff>161925</xdr:rowOff>
                  </to>
                </anchor>
              </controlPr>
            </control>
          </mc:Choice>
        </mc:AlternateContent>
        <mc:AlternateContent xmlns:mc="http://schemas.openxmlformats.org/markup-compatibility/2006">
          <mc:Choice Requires="x14">
            <control shapeId="67647" r:id="rId66" name="Button 63">
              <controlPr defaultSize="0" print="0" autoFill="0" autoPict="0" macro="[1]!goToSheet">
                <anchor moveWithCells="1" sizeWithCells="1">
                  <from>
                    <xdr:col>1</xdr:col>
                    <xdr:colOff>228600</xdr:colOff>
                    <xdr:row>32</xdr:row>
                    <xdr:rowOff>28575</xdr:rowOff>
                  </from>
                  <to>
                    <xdr:col>1</xdr:col>
                    <xdr:colOff>1228725</xdr:colOff>
                    <xdr:row>32</xdr:row>
                    <xdr:rowOff>161925</xdr:rowOff>
                  </to>
                </anchor>
              </controlPr>
            </control>
          </mc:Choice>
        </mc:AlternateContent>
        <mc:AlternateContent xmlns:mc="http://schemas.openxmlformats.org/markup-compatibility/2006">
          <mc:Choice Requires="x14">
            <control shapeId="67648" r:id="rId67" name="Button 64">
              <controlPr defaultSize="0" print="0" autoFill="0" autoPict="0" macro="[1]!goToSheet">
                <anchor moveWithCells="1" sizeWithCells="1">
                  <from>
                    <xdr:col>1</xdr:col>
                    <xdr:colOff>228600</xdr:colOff>
                    <xdr:row>32</xdr:row>
                    <xdr:rowOff>28575</xdr:rowOff>
                  </from>
                  <to>
                    <xdr:col>1</xdr:col>
                    <xdr:colOff>1228725</xdr:colOff>
                    <xdr:row>32</xdr:row>
                    <xdr:rowOff>161925</xdr:rowOff>
                  </to>
                </anchor>
              </controlPr>
            </control>
          </mc:Choice>
        </mc:AlternateContent>
        <mc:AlternateContent xmlns:mc="http://schemas.openxmlformats.org/markup-compatibility/2006">
          <mc:Choice Requires="x14">
            <control shapeId="67649" r:id="rId68" name="Button 65">
              <controlPr defaultSize="0" print="0" autoFill="0" autoPict="0" macro="[1]!goToSheet">
                <anchor moveWithCells="1" sizeWithCells="1">
                  <from>
                    <xdr:col>1</xdr:col>
                    <xdr:colOff>228600</xdr:colOff>
                    <xdr:row>33</xdr:row>
                    <xdr:rowOff>28575</xdr:rowOff>
                  </from>
                  <to>
                    <xdr:col>1</xdr:col>
                    <xdr:colOff>1228725</xdr:colOff>
                    <xdr:row>33</xdr:row>
                    <xdr:rowOff>161925</xdr:rowOff>
                  </to>
                </anchor>
              </controlPr>
            </control>
          </mc:Choice>
        </mc:AlternateContent>
        <mc:AlternateContent xmlns:mc="http://schemas.openxmlformats.org/markup-compatibility/2006">
          <mc:Choice Requires="x14">
            <control shapeId="67650" r:id="rId69" name="Button 66">
              <controlPr defaultSize="0" print="0" autoFill="0" autoPict="0" macro="[1]!goToSheet">
                <anchor moveWithCells="1" sizeWithCells="1">
                  <from>
                    <xdr:col>1</xdr:col>
                    <xdr:colOff>228600</xdr:colOff>
                    <xdr:row>33</xdr:row>
                    <xdr:rowOff>28575</xdr:rowOff>
                  </from>
                  <to>
                    <xdr:col>1</xdr:col>
                    <xdr:colOff>1228725</xdr:colOff>
                    <xdr:row>33</xdr:row>
                    <xdr:rowOff>161925</xdr:rowOff>
                  </to>
                </anchor>
              </controlPr>
            </control>
          </mc:Choice>
        </mc:AlternateContent>
        <mc:AlternateContent xmlns:mc="http://schemas.openxmlformats.org/markup-compatibility/2006">
          <mc:Choice Requires="x14">
            <control shapeId="67651" r:id="rId70" name="Button 67">
              <controlPr defaultSize="0" print="0" autoFill="0" autoPict="0" macro="[1]!goToSheet">
                <anchor moveWithCells="1" sizeWithCells="1">
                  <from>
                    <xdr:col>1</xdr:col>
                    <xdr:colOff>228600</xdr:colOff>
                    <xdr:row>34</xdr:row>
                    <xdr:rowOff>28575</xdr:rowOff>
                  </from>
                  <to>
                    <xdr:col>1</xdr:col>
                    <xdr:colOff>1228725</xdr:colOff>
                    <xdr:row>34</xdr:row>
                    <xdr:rowOff>161925</xdr:rowOff>
                  </to>
                </anchor>
              </controlPr>
            </control>
          </mc:Choice>
        </mc:AlternateContent>
        <mc:AlternateContent xmlns:mc="http://schemas.openxmlformats.org/markup-compatibility/2006">
          <mc:Choice Requires="x14">
            <control shapeId="67652" r:id="rId71" name="Button 68">
              <controlPr defaultSize="0" print="0" autoFill="0" autoPict="0" macro="[1]!goToSheet">
                <anchor moveWithCells="1" sizeWithCells="1">
                  <from>
                    <xdr:col>1</xdr:col>
                    <xdr:colOff>228600</xdr:colOff>
                    <xdr:row>34</xdr:row>
                    <xdr:rowOff>28575</xdr:rowOff>
                  </from>
                  <to>
                    <xdr:col>1</xdr:col>
                    <xdr:colOff>1228725</xdr:colOff>
                    <xdr:row>34</xdr:row>
                    <xdr:rowOff>161925</xdr:rowOff>
                  </to>
                </anchor>
              </controlPr>
            </control>
          </mc:Choice>
        </mc:AlternateContent>
        <mc:AlternateContent xmlns:mc="http://schemas.openxmlformats.org/markup-compatibility/2006">
          <mc:Choice Requires="x14">
            <control shapeId="67653" r:id="rId72" name="Button 69">
              <controlPr defaultSize="0" print="0" autoFill="0" autoPict="0" macro="[1]!goToSheet">
                <anchor moveWithCells="1" sizeWithCells="1">
                  <from>
                    <xdr:col>1</xdr:col>
                    <xdr:colOff>228600</xdr:colOff>
                    <xdr:row>35</xdr:row>
                    <xdr:rowOff>28575</xdr:rowOff>
                  </from>
                  <to>
                    <xdr:col>1</xdr:col>
                    <xdr:colOff>1228725</xdr:colOff>
                    <xdr:row>35</xdr:row>
                    <xdr:rowOff>161925</xdr:rowOff>
                  </to>
                </anchor>
              </controlPr>
            </control>
          </mc:Choice>
        </mc:AlternateContent>
        <mc:AlternateContent xmlns:mc="http://schemas.openxmlformats.org/markup-compatibility/2006">
          <mc:Choice Requires="x14">
            <control shapeId="67654" r:id="rId73" name="Button 70">
              <controlPr defaultSize="0" print="0" autoFill="0" autoPict="0" macro="[1]!goToSheet">
                <anchor moveWithCells="1" sizeWithCells="1">
                  <from>
                    <xdr:col>1</xdr:col>
                    <xdr:colOff>228600</xdr:colOff>
                    <xdr:row>35</xdr:row>
                    <xdr:rowOff>28575</xdr:rowOff>
                  </from>
                  <to>
                    <xdr:col>1</xdr:col>
                    <xdr:colOff>1228725</xdr:colOff>
                    <xdr:row>35</xdr:row>
                    <xdr:rowOff>161925</xdr:rowOff>
                  </to>
                </anchor>
              </controlPr>
            </control>
          </mc:Choice>
        </mc:AlternateContent>
        <mc:AlternateContent xmlns:mc="http://schemas.openxmlformats.org/markup-compatibility/2006">
          <mc:Choice Requires="x14">
            <control shapeId="67655" r:id="rId74" name="Button 71">
              <controlPr defaultSize="0" print="0" autoFill="0" autoPict="0" macro="[1]!goToSheet">
                <anchor moveWithCells="1" sizeWithCells="1">
                  <from>
                    <xdr:col>1</xdr:col>
                    <xdr:colOff>228600</xdr:colOff>
                    <xdr:row>36</xdr:row>
                    <xdr:rowOff>28575</xdr:rowOff>
                  </from>
                  <to>
                    <xdr:col>1</xdr:col>
                    <xdr:colOff>1228725</xdr:colOff>
                    <xdr:row>36</xdr:row>
                    <xdr:rowOff>161925</xdr:rowOff>
                  </to>
                </anchor>
              </controlPr>
            </control>
          </mc:Choice>
        </mc:AlternateContent>
        <mc:AlternateContent xmlns:mc="http://schemas.openxmlformats.org/markup-compatibility/2006">
          <mc:Choice Requires="x14">
            <control shapeId="67656" r:id="rId75" name="Button 72">
              <controlPr defaultSize="0" print="0" autoFill="0" autoPict="0" macro="[1]!goToSheet">
                <anchor moveWithCells="1" sizeWithCells="1">
                  <from>
                    <xdr:col>1</xdr:col>
                    <xdr:colOff>228600</xdr:colOff>
                    <xdr:row>36</xdr:row>
                    <xdr:rowOff>28575</xdr:rowOff>
                  </from>
                  <to>
                    <xdr:col>1</xdr:col>
                    <xdr:colOff>1228725</xdr:colOff>
                    <xdr:row>36</xdr:row>
                    <xdr:rowOff>161925</xdr:rowOff>
                  </to>
                </anchor>
              </controlPr>
            </control>
          </mc:Choice>
        </mc:AlternateContent>
        <mc:AlternateContent xmlns:mc="http://schemas.openxmlformats.org/markup-compatibility/2006">
          <mc:Choice Requires="x14">
            <control shapeId="67657" r:id="rId76" name="Button 73">
              <controlPr defaultSize="0" print="0" autoFill="0" autoPict="0" macro="[1]!goToSheet">
                <anchor moveWithCells="1" sizeWithCells="1">
                  <from>
                    <xdr:col>1</xdr:col>
                    <xdr:colOff>228600</xdr:colOff>
                    <xdr:row>37</xdr:row>
                    <xdr:rowOff>28575</xdr:rowOff>
                  </from>
                  <to>
                    <xdr:col>1</xdr:col>
                    <xdr:colOff>1228725</xdr:colOff>
                    <xdr:row>37</xdr:row>
                    <xdr:rowOff>161925</xdr:rowOff>
                  </to>
                </anchor>
              </controlPr>
            </control>
          </mc:Choice>
        </mc:AlternateContent>
        <mc:AlternateContent xmlns:mc="http://schemas.openxmlformats.org/markup-compatibility/2006">
          <mc:Choice Requires="x14">
            <control shapeId="67658" r:id="rId77" name="Button 74">
              <controlPr defaultSize="0" print="0" autoFill="0" autoPict="0" macro="[1]!goToSheet">
                <anchor moveWithCells="1" sizeWithCells="1">
                  <from>
                    <xdr:col>1</xdr:col>
                    <xdr:colOff>228600</xdr:colOff>
                    <xdr:row>37</xdr:row>
                    <xdr:rowOff>28575</xdr:rowOff>
                  </from>
                  <to>
                    <xdr:col>1</xdr:col>
                    <xdr:colOff>1228725</xdr:colOff>
                    <xdr:row>37</xdr:row>
                    <xdr:rowOff>161925</xdr:rowOff>
                  </to>
                </anchor>
              </controlPr>
            </control>
          </mc:Choice>
        </mc:AlternateContent>
        <mc:AlternateContent xmlns:mc="http://schemas.openxmlformats.org/markup-compatibility/2006">
          <mc:Choice Requires="x14">
            <control shapeId="67659" r:id="rId78" name="Button 75">
              <controlPr defaultSize="0" print="0" autoFill="0" autoPict="0" macro="[1]!goToSheet">
                <anchor moveWithCells="1" sizeWithCells="1">
                  <from>
                    <xdr:col>1</xdr:col>
                    <xdr:colOff>228600</xdr:colOff>
                    <xdr:row>38</xdr:row>
                    <xdr:rowOff>28575</xdr:rowOff>
                  </from>
                  <to>
                    <xdr:col>1</xdr:col>
                    <xdr:colOff>1228725</xdr:colOff>
                    <xdr:row>38</xdr:row>
                    <xdr:rowOff>161925</xdr:rowOff>
                  </to>
                </anchor>
              </controlPr>
            </control>
          </mc:Choice>
        </mc:AlternateContent>
        <mc:AlternateContent xmlns:mc="http://schemas.openxmlformats.org/markup-compatibility/2006">
          <mc:Choice Requires="x14">
            <control shapeId="67660" r:id="rId79" name="Button 76">
              <controlPr defaultSize="0" print="0" autoFill="0" autoPict="0" macro="[1]!goToSheet">
                <anchor moveWithCells="1" sizeWithCells="1">
                  <from>
                    <xdr:col>1</xdr:col>
                    <xdr:colOff>228600</xdr:colOff>
                    <xdr:row>38</xdr:row>
                    <xdr:rowOff>28575</xdr:rowOff>
                  </from>
                  <to>
                    <xdr:col>1</xdr:col>
                    <xdr:colOff>1228725</xdr:colOff>
                    <xdr:row>38</xdr:row>
                    <xdr:rowOff>161925</xdr:rowOff>
                  </to>
                </anchor>
              </controlPr>
            </control>
          </mc:Choice>
        </mc:AlternateContent>
        <mc:AlternateContent xmlns:mc="http://schemas.openxmlformats.org/markup-compatibility/2006">
          <mc:Choice Requires="x14">
            <control shapeId="67661" r:id="rId80" name="Button 77">
              <controlPr defaultSize="0" print="0" autoFill="0" autoPict="0" macro="[1]!goToSheet">
                <anchor moveWithCells="1" sizeWithCells="1">
                  <from>
                    <xdr:col>1</xdr:col>
                    <xdr:colOff>228600</xdr:colOff>
                    <xdr:row>39</xdr:row>
                    <xdr:rowOff>28575</xdr:rowOff>
                  </from>
                  <to>
                    <xdr:col>1</xdr:col>
                    <xdr:colOff>1228725</xdr:colOff>
                    <xdr:row>39</xdr:row>
                    <xdr:rowOff>161925</xdr:rowOff>
                  </to>
                </anchor>
              </controlPr>
            </control>
          </mc:Choice>
        </mc:AlternateContent>
        <mc:AlternateContent xmlns:mc="http://schemas.openxmlformats.org/markup-compatibility/2006">
          <mc:Choice Requires="x14">
            <control shapeId="67662" r:id="rId81" name="Button 78">
              <controlPr defaultSize="0" print="0" autoFill="0" autoPict="0" macro="[1]!goToSheet">
                <anchor moveWithCells="1" sizeWithCells="1">
                  <from>
                    <xdr:col>1</xdr:col>
                    <xdr:colOff>228600</xdr:colOff>
                    <xdr:row>39</xdr:row>
                    <xdr:rowOff>28575</xdr:rowOff>
                  </from>
                  <to>
                    <xdr:col>1</xdr:col>
                    <xdr:colOff>1228725</xdr:colOff>
                    <xdr:row>39</xdr:row>
                    <xdr:rowOff>161925</xdr:rowOff>
                  </to>
                </anchor>
              </controlPr>
            </control>
          </mc:Choice>
        </mc:AlternateContent>
        <mc:AlternateContent xmlns:mc="http://schemas.openxmlformats.org/markup-compatibility/2006">
          <mc:Choice Requires="x14">
            <control shapeId="67663" r:id="rId82" name="Button 79">
              <controlPr defaultSize="0" print="0" autoFill="0" autoPict="0" macro="[1]!goToSheet">
                <anchor moveWithCells="1" sizeWithCells="1">
                  <from>
                    <xdr:col>1</xdr:col>
                    <xdr:colOff>228600</xdr:colOff>
                    <xdr:row>40</xdr:row>
                    <xdr:rowOff>28575</xdr:rowOff>
                  </from>
                  <to>
                    <xdr:col>1</xdr:col>
                    <xdr:colOff>1228725</xdr:colOff>
                    <xdr:row>40</xdr:row>
                    <xdr:rowOff>161925</xdr:rowOff>
                  </to>
                </anchor>
              </controlPr>
            </control>
          </mc:Choice>
        </mc:AlternateContent>
        <mc:AlternateContent xmlns:mc="http://schemas.openxmlformats.org/markup-compatibility/2006">
          <mc:Choice Requires="x14">
            <control shapeId="67664" r:id="rId83" name="Button 80">
              <controlPr defaultSize="0" print="0" autoFill="0" autoPict="0" macro="[1]!goToSheet">
                <anchor moveWithCells="1" sizeWithCells="1">
                  <from>
                    <xdr:col>1</xdr:col>
                    <xdr:colOff>228600</xdr:colOff>
                    <xdr:row>40</xdr:row>
                    <xdr:rowOff>28575</xdr:rowOff>
                  </from>
                  <to>
                    <xdr:col>1</xdr:col>
                    <xdr:colOff>1228725</xdr:colOff>
                    <xdr:row>40</xdr:row>
                    <xdr:rowOff>161925</xdr:rowOff>
                  </to>
                </anchor>
              </controlPr>
            </control>
          </mc:Choice>
        </mc:AlternateContent>
        <mc:AlternateContent xmlns:mc="http://schemas.openxmlformats.org/markup-compatibility/2006">
          <mc:Choice Requires="x14">
            <control shapeId="67665" r:id="rId84" name="Button 81">
              <controlPr defaultSize="0" print="0" autoFill="0" autoPict="0" macro="[1]!goToSheet">
                <anchor moveWithCells="1" sizeWithCells="1">
                  <from>
                    <xdr:col>1</xdr:col>
                    <xdr:colOff>228600</xdr:colOff>
                    <xdr:row>41</xdr:row>
                    <xdr:rowOff>28575</xdr:rowOff>
                  </from>
                  <to>
                    <xdr:col>1</xdr:col>
                    <xdr:colOff>1228725</xdr:colOff>
                    <xdr:row>41</xdr:row>
                    <xdr:rowOff>161925</xdr:rowOff>
                  </to>
                </anchor>
              </controlPr>
            </control>
          </mc:Choice>
        </mc:AlternateContent>
        <mc:AlternateContent xmlns:mc="http://schemas.openxmlformats.org/markup-compatibility/2006">
          <mc:Choice Requires="x14">
            <control shapeId="67666" r:id="rId85" name="Button 82">
              <controlPr defaultSize="0" print="0" autoFill="0" autoPict="0" macro="[1]!goToSheet">
                <anchor moveWithCells="1" sizeWithCells="1">
                  <from>
                    <xdr:col>1</xdr:col>
                    <xdr:colOff>228600</xdr:colOff>
                    <xdr:row>41</xdr:row>
                    <xdr:rowOff>28575</xdr:rowOff>
                  </from>
                  <to>
                    <xdr:col>1</xdr:col>
                    <xdr:colOff>1228725</xdr:colOff>
                    <xdr:row>41</xdr:row>
                    <xdr:rowOff>161925</xdr:rowOff>
                  </to>
                </anchor>
              </controlPr>
            </control>
          </mc:Choice>
        </mc:AlternateContent>
        <mc:AlternateContent xmlns:mc="http://schemas.openxmlformats.org/markup-compatibility/2006">
          <mc:Choice Requires="x14">
            <control shapeId="67667" r:id="rId86" name="Button 83">
              <controlPr defaultSize="0" print="0" autoFill="0" autoPict="0" macro="[1]!goToSheet">
                <anchor moveWithCells="1" sizeWithCells="1">
                  <from>
                    <xdr:col>1</xdr:col>
                    <xdr:colOff>228600</xdr:colOff>
                    <xdr:row>42</xdr:row>
                    <xdr:rowOff>28575</xdr:rowOff>
                  </from>
                  <to>
                    <xdr:col>1</xdr:col>
                    <xdr:colOff>1228725</xdr:colOff>
                    <xdr:row>42</xdr:row>
                    <xdr:rowOff>161925</xdr:rowOff>
                  </to>
                </anchor>
              </controlPr>
            </control>
          </mc:Choice>
        </mc:AlternateContent>
        <mc:AlternateContent xmlns:mc="http://schemas.openxmlformats.org/markup-compatibility/2006">
          <mc:Choice Requires="x14">
            <control shapeId="67668" r:id="rId87" name="Button 84">
              <controlPr defaultSize="0" print="0" autoFill="0" autoPict="0" macro="[1]!goToSheet">
                <anchor moveWithCells="1" sizeWithCells="1">
                  <from>
                    <xdr:col>1</xdr:col>
                    <xdr:colOff>228600</xdr:colOff>
                    <xdr:row>42</xdr:row>
                    <xdr:rowOff>28575</xdr:rowOff>
                  </from>
                  <to>
                    <xdr:col>1</xdr:col>
                    <xdr:colOff>1228725</xdr:colOff>
                    <xdr:row>42</xdr:row>
                    <xdr:rowOff>161925</xdr:rowOff>
                  </to>
                </anchor>
              </controlPr>
            </control>
          </mc:Choice>
        </mc:AlternateContent>
        <mc:AlternateContent xmlns:mc="http://schemas.openxmlformats.org/markup-compatibility/2006">
          <mc:Choice Requires="x14">
            <control shapeId="67669" r:id="rId88" name="Button 85">
              <controlPr defaultSize="0" print="0" autoFill="0" autoPict="0" macro="[1]!goToSheet">
                <anchor moveWithCells="1" sizeWithCells="1">
                  <from>
                    <xdr:col>1</xdr:col>
                    <xdr:colOff>228600</xdr:colOff>
                    <xdr:row>43</xdr:row>
                    <xdr:rowOff>28575</xdr:rowOff>
                  </from>
                  <to>
                    <xdr:col>1</xdr:col>
                    <xdr:colOff>1228725</xdr:colOff>
                    <xdr:row>43</xdr:row>
                    <xdr:rowOff>161925</xdr:rowOff>
                  </to>
                </anchor>
              </controlPr>
            </control>
          </mc:Choice>
        </mc:AlternateContent>
        <mc:AlternateContent xmlns:mc="http://schemas.openxmlformats.org/markup-compatibility/2006">
          <mc:Choice Requires="x14">
            <control shapeId="67670" r:id="rId89" name="Button 86">
              <controlPr defaultSize="0" print="0" autoFill="0" autoPict="0" macro="[1]!goToSheet">
                <anchor moveWithCells="1" sizeWithCells="1">
                  <from>
                    <xdr:col>1</xdr:col>
                    <xdr:colOff>228600</xdr:colOff>
                    <xdr:row>43</xdr:row>
                    <xdr:rowOff>28575</xdr:rowOff>
                  </from>
                  <to>
                    <xdr:col>1</xdr:col>
                    <xdr:colOff>1228725</xdr:colOff>
                    <xdr:row>43</xdr:row>
                    <xdr:rowOff>161925</xdr:rowOff>
                  </to>
                </anchor>
              </controlPr>
            </control>
          </mc:Choice>
        </mc:AlternateContent>
        <mc:AlternateContent xmlns:mc="http://schemas.openxmlformats.org/markup-compatibility/2006">
          <mc:Choice Requires="x14">
            <control shapeId="67671" r:id="rId90" name="Button 87">
              <controlPr defaultSize="0" print="0" autoFill="0" autoPict="0" macro="[1]!goToSheet">
                <anchor moveWithCells="1" sizeWithCells="1">
                  <from>
                    <xdr:col>1</xdr:col>
                    <xdr:colOff>228600</xdr:colOff>
                    <xdr:row>44</xdr:row>
                    <xdr:rowOff>28575</xdr:rowOff>
                  </from>
                  <to>
                    <xdr:col>1</xdr:col>
                    <xdr:colOff>1228725</xdr:colOff>
                    <xdr:row>44</xdr:row>
                    <xdr:rowOff>161925</xdr:rowOff>
                  </to>
                </anchor>
              </controlPr>
            </control>
          </mc:Choice>
        </mc:AlternateContent>
        <mc:AlternateContent xmlns:mc="http://schemas.openxmlformats.org/markup-compatibility/2006">
          <mc:Choice Requires="x14">
            <control shapeId="67672" r:id="rId91" name="Button 88">
              <controlPr defaultSize="0" print="0" autoFill="0" autoPict="0" macro="[1]!goToSheet">
                <anchor moveWithCells="1" sizeWithCells="1">
                  <from>
                    <xdr:col>1</xdr:col>
                    <xdr:colOff>228600</xdr:colOff>
                    <xdr:row>44</xdr:row>
                    <xdr:rowOff>28575</xdr:rowOff>
                  </from>
                  <to>
                    <xdr:col>1</xdr:col>
                    <xdr:colOff>1228725</xdr:colOff>
                    <xdr:row>44</xdr:row>
                    <xdr:rowOff>161925</xdr:rowOff>
                  </to>
                </anchor>
              </controlPr>
            </control>
          </mc:Choice>
        </mc:AlternateContent>
        <mc:AlternateContent xmlns:mc="http://schemas.openxmlformats.org/markup-compatibility/2006">
          <mc:Choice Requires="x14">
            <control shapeId="67673" r:id="rId92" name="Button 89">
              <controlPr defaultSize="0" print="0" autoFill="0" autoPict="0" macro="[1]!goToSheet">
                <anchor moveWithCells="1" sizeWithCells="1">
                  <from>
                    <xdr:col>1</xdr:col>
                    <xdr:colOff>228600</xdr:colOff>
                    <xdr:row>45</xdr:row>
                    <xdr:rowOff>28575</xdr:rowOff>
                  </from>
                  <to>
                    <xdr:col>1</xdr:col>
                    <xdr:colOff>1228725</xdr:colOff>
                    <xdr:row>45</xdr:row>
                    <xdr:rowOff>161925</xdr:rowOff>
                  </to>
                </anchor>
              </controlPr>
            </control>
          </mc:Choice>
        </mc:AlternateContent>
        <mc:AlternateContent xmlns:mc="http://schemas.openxmlformats.org/markup-compatibility/2006">
          <mc:Choice Requires="x14">
            <control shapeId="67674" r:id="rId93" name="Button 90">
              <controlPr defaultSize="0" print="0" autoFill="0" autoPict="0" macro="[1]!goToSheet">
                <anchor moveWithCells="1" sizeWithCells="1">
                  <from>
                    <xdr:col>1</xdr:col>
                    <xdr:colOff>228600</xdr:colOff>
                    <xdr:row>45</xdr:row>
                    <xdr:rowOff>28575</xdr:rowOff>
                  </from>
                  <to>
                    <xdr:col>1</xdr:col>
                    <xdr:colOff>1228725</xdr:colOff>
                    <xdr:row>45</xdr:row>
                    <xdr:rowOff>161925</xdr:rowOff>
                  </to>
                </anchor>
              </controlPr>
            </control>
          </mc:Choice>
        </mc:AlternateContent>
        <mc:AlternateContent xmlns:mc="http://schemas.openxmlformats.org/markup-compatibility/2006">
          <mc:Choice Requires="x14">
            <control shapeId="67675" r:id="rId94" name="Button 91">
              <controlPr defaultSize="0" print="0" autoFill="0" autoPict="0" macro="[1]!goToSheet">
                <anchor moveWithCells="1" sizeWithCells="1">
                  <from>
                    <xdr:col>1</xdr:col>
                    <xdr:colOff>228600</xdr:colOff>
                    <xdr:row>46</xdr:row>
                    <xdr:rowOff>28575</xdr:rowOff>
                  </from>
                  <to>
                    <xdr:col>1</xdr:col>
                    <xdr:colOff>1228725</xdr:colOff>
                    <xdr:row>46</xdr:row>
                    <xdr:rowOff>161925</xdr:rowOff>
                  </to>
                </anchor>
              </controlPr>
            </control>
          </mc:Choice>
        </mc:AlternateContent>
        <mc:AlternateContent xmlns:mc="http://schemas.openxmlformats.org/markup-compatibility/2006">
          <mc:Choice Requires="x14">
            <control shapeId="67676" r:id="rId95" name="Button 92">
              <controlPr defaultSize="0" print="0" autoFill="0" autoPict="0" macro="[1]!goToSheet">
                <anchor moveWithCells="1" sizeWithCells="1">
                  <from>
                    <xdr:col>1</xdr:col>
                    <xdr:colOff>228600</xdr:colOff>
                    <xdr:row>46</xdr:row>
                    <xdr:rowOff>28575</xdr:rowOff>
                  </from>
                  <to>
                    <xdr:col>1</xdr:col>
                    <xdr:colOff>1228725</xdr:colOff>
                    <xdr:row>46</xdr:row>
                    <xdr:rowOff>161925</xdr:rowOff>
                  </to>
                </anchor>
              </controlPr>
            </control>
          </mc:Choice>
        </mc:AlternateContent>
        <mc:AlternateContent xmlns:mc="http://schemas.openxmlformats.org/markup-compatibility/2006">
          <mc:Choice Requires="x14">
            <control shapeId="67677" r:id="rId96" name="Button 93">
              <controlPr defaultSize="0" print="0" autoFill="0" autoPict="0" macro="[1]!goToSheet">
                <anchor moveWithCells="1" sizeWithCells="1">
                  <from>
                    <xdr:col>1</xdr:col>
                    <xdr:colOff>228600</xdr:colOff>
                    <xdr:row>47</xdr:row>
                    <xdr:rowOff>28575</xdr:rowOff>
                  </from>
                  <to>
                    <xdr:col>1</xdr:col>
                    <xdr:colOff>1228725</xdr:colOff>
                    <xdr:row>47</xdr:row>
                    <xdr:rowOff>161925</xdr:rowOff>
                  </to>
                </anchor>
              </controlPr>
            </control>
          </mc:Choice>
        </mc:AlternateContent>
        <mc:AlternateContent xmlns:mc="http://schemas.openxmlformats.org/markup-compatibility/2006">
          <mc:Choice Requires="x14">
            <control shapeId="67678" r:id="rId97" name="Button 94">
              <controlPr defaultSize="0" print="0" autoFill="0" autoPict="0" macro="[1]!goToSheet">
                <anchor moveWithCells="1" sizeWithCells="1">
                  <from>
                    <xdr:col>1</xdr:col>
                    <xdr:colOff>228600</xdr:colOff>
                    <xdr:row>47</xdr:row>
                    <xdr:rowOff>28575</xdr:rowOff>
                  </from>
                  <to>
                    <xdr:col>1</xdr:col>
                    <xdr:colOff>1228725</xdr:colOff>
                    <xdr:row>47</xdr:row>
                    <xdr:rowOff>161925</xdr:rowOff>
                  </to>
                </anchor>
              </controlPr>
            </control>
          </mc:Choice>
        </mc:AlternateContent>
        <mc:AlternateContent xmlns:mc="http://schemas.openxmlformats.org/markup-compatibility/2006">
          <mc:Choice Requires="x14">
            <control shapeId="67679" r:id="rId98" name="Button 95">
              <controlPr defaultSize="0" print="0" autoFill="0" autoPict="0" macro="[1]!goToSheet">
                <anchor moveWithCells="1" sizeWithCells="1">
                  <from>
                    <xdr:col>1</xdr:col>
                    <xdr:colOff>228600</xdr:colOff>
                    <xdr:row>48</xdr:row>
                    <xdr:rowOff>28575</xdr:rowOff>
                  </from>
                  <to>
                    <xdr:col>1</xdr:col>
                    <xdr:colOff>1228725</xdr:colOff>
                    <xdr:row>48</xdr:row>
                    <xdr:rowOff>161925</xdr:rowOff>
                  </to>
                </anchor>
              </controlPr>
            </control>
          </mc:Choice>
        </mc:AlternateContent>
        <mc:AlternateContent xmlns:mc="http://schemas.openxmlformats.org/markup-compatibility/2006">
          <mc:Choice Requires="x14">
            <control shapeId="67680" r:id="rId99" name="Button 96">
              <controlPr defaultSize="0" print="0" autoFill="0" autoPict="0" macro="[1]!goToSheet">
                <anchor moveWithCells="1" sizeWithCells="1">
                  <from>
                    <xdr:col>1</xdr:col>
                    <xdr:colOff>228600</xdr:colOff>
                    <xdr:row>48</xdr:row>
                    <xdr:rowOff>28575</xdr:rowOff>
                  </from>
                  <to>
                    <xdr:col>1</xdr:col>
                    <xdr:colOff>1228725</xdr:colOff>
                    <xdr:row>48</xdr:row>
                    <xdr:rowOff>161925</xdr:rowOff>
                  </to>
                </anchor>
              </controlPr>
            </control>
          </mc:Choice>
        </mc:AlternateContent>
        <mc:AlternateContent xmlns:mc="http://schemas.openxmlformats.org/markup-compatibility/2006">
          <mc:Choice Requires="x14">
            <control shapeId="67681" r:id="rId100" name="Button 97">
              <controlPr defaultSize="0" print="0" autoFill="0" autoPict="0" macro="[1]!goToSheet">
                <anchor moveWithCells="1" sizeWithCells="1">
                  <from>
                    <xdr:col>1</xdr:col>
                    <xdr:colOff>228600</xdr:colOff>
                    <xdr:row>49</xdr:row>
                    <xdr:rowOff>28575</xdr:rowOff>
                  </from>
                  <to>
                    <xdr:col>1</xdr:col>
                    <xdr:colOff>1228725</xdr:colOff>
                    <xdr:row>49</xdr:row>
                    <xdr:rowOff>161925</xdr:rowOff>
                  </to>
                </anchor>
              </controlPr>
            </control>
          </mc:Choice>
        </mc:AlternateContent>
        <mc:AlternateContent xmlns:mc="http://schemas.openxmlformats.org/markup-compatibility/2006">
          <mc:Choice Requires="x14">
            <control shapeId="67682" r:id="rId101" name="Button 98">
              <controlPr defaultSize="0" print="0" autoFill="0" autoPict="0" macro="[1]!goToSheet">
                <anchor moveWithCells="1" sizeWithCells="1">
                  <from>
                    <xdr:col>1</xdr:col>
                    <xdr:colOff>228600</xdr:colOff>
                    <xdr:row>49</xdr:row>
                    <xdr:rowOff>28575</xdr:rowOff>
                  </from>
                  <to>
                    <xdr:col>1</xdr:col>
                    <xdr:colOff>1228725</xdr:colOff>
                    <xdr:row>49</xdr:row>
                    <xdr:rowOff>161925</xdr:rowOff>
                  </to>
                </anchor>
              </controlPr>
            </control>
          </mc:Choice>
        </mc:AlternateContent>
        <mc:AlternateContent xmlns:mc="http://schemas.openxmlformats.org/markup-compatibility/2006">
          <mc:Choice Requires="x14">
            <control shapeId="67683" r:id="rId102" name="Button 99">
              <controlPr defaultSize="0" print="0" autoFill="0" autoPict="0" macro="[1]!goToSheet">
                <anchor moveWithCells="1" sizeWithCells="1">
                  <from>
                    <xdr:col>1</xdr:col>
                    <xdr:colOff>228600</xdr:colOff>
                    <xdr:row>50</xdr:row>
                    <xdr:rowOff>28575</xdr:rowOff>
                  </from>
                  <to>
                    <xdr:col>1</xdr:col>
                    <xdr:colOff>1228725</xdr:colOff>
                    <xdr:row>50</xdr:row>
                    <xdr:rowOff>161925</xdr:rowOff>
                  </to>
                </anchor>
              </controlPr>
            </control>
          </mc:Choice>
        </mc:AlternateContent>
        <mc:AlternateContent xmlns:mc="http://schemas.openxmlformats.org/markup-compatibility/2006">
          <mc:Choice Requires="x14">
            <control shapeId="67684" r:id="rId103" name="Button 100">
              <controlPr defaultSize="0" print="0" autoFill="0" autoPict="0" macro="[1]!goToSheet">
                <anchor moveWithCells="1" sizeWithCells="1">
                  <from>
                    <xdr:col>1</xdr:col>
                    <xdr:colOff>228600</xdr:colOff>
                    <xdr:row>50</xdr:row>
                    <xdr:rowOff>28575</xdr:rowOff>
                  </from>
                  <to>
                    <xdr:col>1</xdr:col>
                    <xdr:colOff>1228725</xdr:colOff>
                    <xdr:row>50</xdr:row>
                    <xdr:rowOff>161925</xdr:rowOff>
                  </to>
                </anchor>
              </controlPr>
            </control>
          </mc:Choice>
        </mc:AlternateContent>
        <mc:AlternateContent xmlns:mc="http://schemas.openxmlformats.org/markup-compatibility/2006">
          <mc:Choice Requires="x14">
            <control shapeId="67685" r:id="rId104" name="Button 101">
              <controlPr defaultSize="0" print="0" autoFill="0" autoPict="0" macro="[1]!goToSheet">
                <anchor moveWithCells="1" sizeWithCells="1">
                  <from>
                    <xdr:col>1</xdr:col>
                    <xdr:colOff>228600</xdr:colOff>
                    <xdr:row>51</xdr:row>
                    <xdr:rowOff>28575</xdr:rowOff>
                  </from>
                  <to>
                    <xdr:col>1</xdr:col>
                    <xdr:colOff>1228725</xdr:colOff>
                    <xdr:row>51</xdr:row>
                    <xdr:rowOff>161925</xdr:rowOff>
                  </to>
                </anchor>
              </controlPr>
            </control>
          </mc:Choice>
        </mc:AlternateContent>
        <mc:AlternateContent xmlns:mc="http://schemas.openxmlformats.org/markup-compatibility/2006">
          <mc:Choice Requires="x14">
            <control shapeId="67686" r:id="rId105" name="Button 102">
              <controlPr defaultSize="0" print="0" autoFill="0" autoPict="0" macro="[1]!goToSheet">
                <anchor moveWithCells="1" sizeWithCells="1">
                  <from>
                    <xdr:col>1</xdr:col>
                    <xdr:colOff>228600</xdr:colOff>
                    <xdr:row>51</xdr:row>
                    <xdr:rowOff>28575</xdr:rowOff>
                  </from>
                  <to>
                    <xdr:col>1</xdr:col>
                    <xdr:colOff>1228725</xdr:colOff>
                    <xdr:row>51</xdr:row>
                    <xdr:rowOff>161925</xdr:rowOff>
                  </to>
                </anchor>
              </controlPr>
            </control>
          </mc:Choice>
        </mc:AlternateContent>
        <mc:AlternateContent xmlns:mc="http://schemas.openxmlformats.org/markup-compatibility/2006">
          <mc:Choice Requires="x14">
            <control shapeId="67687" r:id="rId106" name="Button 103">
              <controlPr defaultSize="0" print="0" autoFill="0" autoPict="0" macro="[1]!goToSheet">
                <anchor moveWithCells="1" sizeWithCells="1">
                  <from>
                    <xdr:col>1</xdr:col>
                    <xdr:colOff>228600</xdr:colOff>
                    <xdr:row>52</xdr:row>
                    <xdr:rowOff>28575</xdr:rowOff>
                  </from>
                  <to>
                    <xdr:col>1</xdr:col>
                    <xdr:colOff>1228725</xdr:colOff>
                    <xdr:row>52</xdr:row>
                    <xdr:rowOff>161925</xdr:rowOff>
                  </to>
                </anchor>
              </controlPr>
            </control>
          </mc:Choice>
        </mc:AlternateContent>
        <mc:AlternateContent xmlns:mc="http://schemas.openxmlformats.org/markup-compatibility/2006">
          <mc:Choice Requires="x14">
            <control shapeId="67688" r:id="rId107" name="Button 104">
              <controlPr defaultSize="0" print="0" autoFill="0" autoPict="0" macro="[1]!goToSheet">
                <anchor moveWithCells="1" sizeWithCells="1">
                  <from>
                    <xdr:col>1</xdr:col>
                    <xdr:colOff>228600</xdr:colOff>
                    <xdr:row>52</xdr:row>
                    <xdr:rowOff>28575</xdr:rowOff>
                  </from>
                  <to>
                    <xdr:col>1</xdr:col>
                    <xdr:colOff>1228725</xdr:colOff>
                    <xdr:row>52</xdr:row>
                    <xdr:rowOff>161925</xdr:rowOff>
                  </to>
                </anchor>
              </controlPr>
            </control>
          </mc:Choice>
        </mc:AlternateContent>
        <mc:AlternateContent xmlns:mc="http://schemas.openxmlformats.org/markup-compatibility/2006">
          <mc:Choice Requires="x14">
            <control shapeId="67689" r:id="rId108" name="Button 105">
              <controlPr defaultSize="0" print="0" autoFill="0" autoPict="0" macro="[1]!goToSheet">
                <anchor moveWithCells="1" sizeWithCells="1">
                  <from>
                    <xdr:col>1</xdr:col>
                    <xdr:colOff>228600</xdr:colOff>
                    <xdr:row>53</xdr:row>
                    <xdr:rowOff>28575</xdr:rowOff>
                  </from>
                  <to>
                    <xdr:col>1</xdr:col>
                    <xdr:colOff>1228725</xdr:colOff>
                    <xdr:row>53</xdr:row>
                    <xdr:rowOff>161925</xdr:rowOff>
                  </to>
                </anchor>
              </controlPr>
            </control>
          </mc:Choice>
        </mc:AlternateContent>
        <mc:AlternateContent xmlns:mc="http://schemas.openxmlformats.org/markup-compatibility/2006">
          <mc:Choice Requires="x14">
            <control shapeId="67690" r:id="rId109" name="Button 106">
              <controlPr defaultSize="0" print="0" autoFill="0" autoPict="0" macro="[1]!goToSheet">
                <anchor moveWithCells="1" sizeWithCells="1">
                  <from>
                    <xdr:col>1</xdr:col>
                    <xdr:colOff>228600</xdr:colOff>
                    <xdr:row>53</xdr:row>
                    <xdr:rowOff>28575</xdr:rowOff>
                  </from>
                  <to>
                    <xdr:col>1</xdr:col>
                    <xdr:colOff>1228725</xdr:colOff>
                    <xdr:row>53</xdr:row>
                    <xdr:rowOff>161925</xdr:rowOff>
                  </to>
                </anchor>
              </controlPr>
            </control>
          </mc:Choice>
        </mc:AlternateContent>
        <mc:AlternateContent xmlns:mc="http://schemas.openxmlformats.org/markup-compatibility/2006">
          <mc:Choice Requires="x14">
            <control shapeId="67691" r:id="rId110" name="Button 107">
              <controlPr defaultSize="0" print="0" autoFill="0" autoPict="0" macro="[1]!goToSheet">
                <anchor moveWithCells="1" sizeWithCells="1">
                  <from>
                    <xdr:col>1</xdr:col>
                    <xdr:colOff>228600</xdr:colOff>
                    <xdr:row>54</xdr:row>
                    <xdr:rowOff>28575</xdr:rowOff>
                  </from>
                  <to>
                    <xdr:col>1</xdr:col>
                    <xdr:colOff>1228725</xdr:colOff>
                    <xdr:row>54</xdr:row>
                    <xdr:rowOff>161925</xdr:rowOff>
                  </to>
                </anchor>
              </controlPr>
            </control>
          </mc:Choice>
        </mc:AlternateContent>
        <mc:AlternateContent xmlns:mc="http://schemas.openxmlformats.org/markup-compatibility/2006">
          <mc:Choice Requires="x14">
            <control shapeId="67692" r:id="rId111" name="Button 108">
              <controlPr defaultSize="0" print="0" autoFill="0" autoPict="0" macro="[1]!goToSheet">
                <anchor moveWithCells="1" sizeWithCells="1">
                  <from>
                    <xdr:col>1</xdr:col>
                    <xdr:colOff>228600</xdr:colOff>
                    <xdr:row>54</xdr:row>
                    <xdr:rowOff>28575</xdr:rowOff>
                  </from>
                  <to>
                    <xdr:col>1</xdr:col>
                    <xdr:colOff>1228725</xdr:colOff>
                    <xdr:row>54</xdr:row>
                    <xdr:rowOff>161925</xdr:rowOff>
                  </to>
                </anchor>
              </controlPr>
            </control>
          </mc:Choice>
        </mc:AlternateContent>
        <mc:AlternateContent xmlns:mc="http://schemas.openxmlformats.org/markup-compatibility/2006">
          <mc:Choice Requires="x14">
            <control shapeId="67693" r:id="rId112" name="Button 109">
              <controlPr defaultSize="0" print="0" autoFill="0" autoPict="0" macro="[1]!goToSheet">
                <anchor moveWithCells="1" sizeWithCells="1">
                  <from>
                    <xdr:col>1</xdr:col>
                    <xdr:colOff>228600</xdr:colOff>
                    <xdr:row>55</xdr:row>
                    <xdr:rowOff>28575</xdr:rowOff>
                  </from>
                  <to>
                    <xdr:col>1</xdr:col>
                    <xdr:colOff>1228725</xdr:colOff>
                    <xdr:row>55</xdr:row>
                    <xdr:rowOff>161925</xdr:rowOff>
                  </to>
                </anchor>
              </controlPr>
            </control>
          </mc:Choice>
        </mc:AlternateContent>
        <mc:AlternateContent xmlns:mc="http://schemas.openxmlformats.org/markup-compatibility/2006">
          <mc:Choice Requires="x14">
            <control shapeId="67694" r:id="rId113" name="Button 110">
              <controlPr defaultSize="0" print="0" autoFill="0" autoPict="0" macro="[1]!goToSheet">
                <anchor moveWithCells="1" sizeWithCells="1">
                  <from>
                    <xdr:col>1</xdr:col>
                    <xdr:colOff>228600</xdr:colOff>
                    <xdr:row>55</xdr:row>
                    <xdr:rowOff>28575</xdr:rowOff>
                  </from>
                  <to>
                    <xdr:col>1</xdr:col>
                    <xdr:colOff>1228725</xdr:colOff>
                    <xdr:row>55</xdr:row>
                    <xdr:rowOff>161925</xdr:rowOff>
                  </to>
                </anchor>
              </controlPr>
            </control>
          </mc:Choice>
        </mc:AlternateContent>
        <mc:AlternateContent xmlns:mc="http://schemas.openxmlformats.org/markup-compatibility/2006">
          <mc:Choice Requires="x14">
            <control shapeId="67695" r:id="rId114" name="Button 111">
              <controlPr defaultSize="0" print="0" autoFill="0" autoPict="0" macro="[1]!goToSheet">
                <anchor moveWithCells="1" sizeWithCells="1">
                  <from>
                    <xdr:col>1</xdr:col>
                    <xdr:colOff>228600</xdr:colOff>
                    <xdr:row>56</xdr:row>
                    <xdr:rowOff>28575</xdr:rowOff>
                  </from>
                  <to>
                    <xdr:col>1</xdr:col>
                    <xdr:colOff>1228725</xdr:colOff>
                    <xdr:row>56</xdr:row>
                    <xdr:rowOff>161925</xdr:rowOff>
                  </to>
                </anchor>
              </controlPr>
            </control>
          </mc:Choice>
        </mc:AlternateContent>
        <mc:AlternateContent xmlns:mc="http://schemas.openxmlformats.org/markup-compatibility/2006">
          <mc:Choice Requires="x14">
            <control shapeId="67696" r:id="rId115" name="Button 112">
              <controlPr defaultSize="0" print="0" autoFill="0" autoPict="0" macro="[1]!goToSheet">
                <anchor moveWithCells="1" sizeWithCells="1">
                  <from>
                    <xdr:col>1</xdr:col>
                    <xdr:colOff>228600</xdr:colOff>
                    <xdr:row>56</xdr:row>
                    <xdr:rowOff>28575</xdr:rowOff>
                  </from>
                  <to>
                    <xdr:col>1</xdr:col>
                    <xdr:colOff>1228725</xdr:colOff>
                    <xdr:row>56</xdr:row>
                    <xdr:rowOff>161925</xdr:rowOff>
                  </to>
                </anchor>
              </controlPr>
            </control>
          </mc:Choice>
        </mc:AlternateContent>
        <mc:AlternateContent xmlns:mc="http://schemas.openxmlformats.org/markup-compatibility/2006">
          <mc:Choice Requires="x14">
            <control shapeId="67697" r:id="rId116" name="Button 113">
              <controlPr defaultSize="0" print="0" autoFill="0" autoPict="0" macro="[1]!goToSheet">
                <anchor moveWithCells="1" sizeWithCells="1">
                  <from>
                    <xdr:col>1</xdr:col>
                    <xdr:colOff>228600</xdr:colOff>
                    <xdr:row>57</xdr:row>
                    <xdr:rowOff>28575</xdr:rowOff>
                  </from>
                  <to>
                    <xdr:col>1</xdr:col>
                    <xdr:colOff>1228725</xdr:colOff>
                    <xdr:row>57</xdr:row>
                    <xdr:rowOff>161925</xdr:rowOff>
                  </to>
                </anchor>
              </controlPr>
            </control>
          </mc:Choice>
        </mc:AlternateContent>
        <mc:AlternateContent xmlns:mc="http://schemas.openxmlformats.org/markup-compatibility/2006">
          <mc:Choice Requires="x14">
            <control shapeId="67698" r:id="rId117" name="Button 114">
              <controlPr defaultSize="0" print="0" autoFill="0" autoPict="0" macro="[1]!goToSheet">
                <anchor moveWithCells="1" sizeWithCells="1">
                  <from>
                    <xdr:col>1</xdr:col>
                    <xdr:colOff>228600</xdr:colOff>
                    <xdr:row>57</xdr:row>
                    <xdr:rowOff>28575</xdr:rowOff>
                  </from>
                  <to>
                    <xdr:col>1</xdr:col>
                    <xdr:colOff>1228725</xdr:colOff>
                    <xdr:row>57</xdr:row>
                    <xdr:rowOff>161925</xdr:rowOff>
                  </to>
                </anchor>
              </controlPr>
            </control>
          </mc:Choice>
        </mc:AlternateContent>
        <mc:AlternateContent xmlns:mc="http://schemas.openxmlformats.org/markup-compatibility/2006">
          <mc:Choice Requires="x14">
            <control shapeId="67699" r:id="rId118" name="Button 115">
              <controlPr defaultSize="0" print="0" autoFill="0" autoPict="0" macro="[1]!goToSheet">
                <anchor moveWithCells="1" sizeWithCells="1">
                  <from>
                    <xdr:col>1</xdr:col>
                    <xdr:colOff>228600</xdr:colOff>
                    <xdr:row>58</xdr:row>
                    <xdr:rowOff>28575</xdr:rowOff>
                  </from>
                  <to>
                    <xdr:col>1</xdr:col>
                    <xdr:colOff>1228725</xdr:colOff>
                    <xdr:row>58</xdr:row>
                    <xdr:rowOff>161925</xdr:rowOff>
                  </to>
                </anchor>
              </controlPr>
            </control>
          </mc:Choice>
        </mc:AlternateContent>
        <mc:AlternateContent xmlns:mc="http://schemas.openxmlformats.org/markup-compatibility/2006">
          <mc:Choice Requires="x14">
            <control shapeId="67700" r:id="rId119" name="Button 116">
              <controlPr defaultSize="0" print="0" autoFill="0" autoPict="0" macro="[1]!goToSheet">
                <anchor moveWithCells="1" sizeWithCells="1">
                  <from>
                    <xdr:col>1</xdr:col>
                    <xdr:colOff>228600</xdr:colOff>
                    <xdr:row>58</xdr:row>
                    <xdr:rowOff>28575</xdr:rowOff>
                  </from>
                  <to>
                    <xdr:col>1</xdr:col>
                    <xdr:colOff>1228725</xdr:colOff>
                    <xdr:row>58</xdr:row>
                    <xdr:rowOff>161925</xdr:rowOff>
                  </to>
                </anchor>
              </controlPr>
            </control>
          </mc:Choice>
        </mc:AlternateContent>
        <mc:AlternateContent xmlns:mc="http://schemas.openxmlformats.org/markup-compatibility/2006">
          <mc:Choice Requires="x14">
            <control shapeId="67701" r:id="rId120" name="Button 117">
              <controlPr defaultSize="0" print="0" autoFill="0" autoPict="0" macro="[1]!goToSheet">
                <anchor moveWithCells="1" sizeWithCells="1">
                  <from>
                    <xdr:col>1</xdr:col>
                    <xdr:colOff>228600</xdr:colOff>
                    <xdr:row>59</xdr:row>
                    <xdr:rowOff>28575</xdr:rowOff>
                  </from>
                  <to>
                    <xdr:col>1</xdr:col>
                    <xdr:colOff>1228725</xdr:colOff>
                    <xdr:row>59</xdr:row>
                    <xdr:rowOff>161925</xdr:rowOff>
                  </to>
                </anchor>
              </controlPr>
            </control>
          </mc:Choice>
        </mc:AlternateContent>
        <mc:AlternateContent xmlns:mc="http://schemas.openxmlformats.org/markup-compatibility/2006">
          <mc:Choice Requires="x14">
            <control shapeId="67702" r:id="rId121" name="Button 118">
              <controlPr defaultSize="0" print="0" autoFill="0" autoPict="0" macro="[1]!goToSheet">
                <anchor moveWithCells="1" sizeWithCells="1">
                  <from>
                    <xdr:col>1</xdr:col>
                    <xdr:colOff>228600</xdr:colOff>
                    <xdr:row>59</xdr:row>
                    <xdr:rowOff>28575</xdr:rowOff>
                  </from>
                  <to>
                    <xdr:col>1</xdr:col>
                    <xdr:colOff>1228725</xdr:colOff>
                    <xdr:row>59</xdr:row>
                    <xdr:rowOff>161925</xdr:rowOff>
                  </to>
                </anchor>
              </controlPr>
            </control>
          </mc:Choice>
        </mc:AlternateContent>
        <mc:AlternateContent xmlns:mc="http://schemas.openxmlformats.org/markup-compatibility/2006">
          <mc:Choice Requires="x14">
            <control shapeId="67703" r:id="rId122" name="Button 119">
              <controlPr defaultSize="0" print="0" autoFill="0" autoPict="0" macro="[1]!goToSheet">
                <anchor moveWithCells="1" sizeWithCells="1">
                  <from>
                    <xdr:col>1</xdr:col>
                    <xdr:colOff>228600</xdr:colOff>
                    <xdr:row>60</xdr:row>
                    <xdr:rowOff>28575</xdr:rowOff>
                  </from>
                  <to>
                    <xdr:col>1</xdr:col>
                    <xdr:colOff>1228725</xdr:colOff>
                    <xdr:row>60</xdr:row>
                    <xdr:rowOff>161925</xdr:rowOff>
                  </to>
                </anchor>
              </controlPr>
            </control>
          </mc:Choice>
        </mc:AlternateContent>
        <mc:AlternateContent xmlns:mc="http://schemas.openxmlformats.org/markup-compatibility/2006">
          <mc:Choice Requires="x14">
            <control shapeId="67704" r:id="rId123" name="Button 120">
              <controlPr defaultSize="0" print="0" autoFill="0" autoPict="0" macro="[1]!goToSheet">
                <anchor moveWithCells="1" sizeWithCells="1">
                  <from>
                    <xdr:col>1</xdr:col>
                    <xdr:colOff>228600</xdr:colOff>
                    <xdr:row>60</xdr:row>
                    <xdr:rowOff>28575</xdr:rowOff>
                  </from>
                  <to>
                    <xdr:col>1</xdr:col>
                    <xdr:colOff>1228725</xdr:colOff>
                    <xdr:row>60</xdr:row>
                    <xdr:rowOff>161925</xdr:rowOff>
                  </to>
                </anchor>
              </controlPr>
            </control>
          </mc:Choice>
        </mc:AlternateContent>
        <mc:AlternateContent xmlns:mc="http://schemas.openxmlformats.org/markup-compatibility/2006">
          <mc:Choice Requires="x14">
            <control shapeId="67705" r:id="rId124" name="Button 121">
              <controlPr defaultSize="0" print="0" autoFill="0" autoPict="0" macro="[1]!goToSheet">
                <anchor moveWithCells="1" sizeWithCells="1">
                  <from>
                    <xdr:col>1</xdr:col>
                    <xdr:colOff>228600</xdr:colOff>
                    <xdr:row>61</xdr:row>
                    <xdr:rowOff>28575</xdr:rowOff>
                  </from>
                  <to>
                    <xdr:col>1</xdr:col>
                    <xdr:colOff>1228725</xdr:colOff>
                    <xdr:row>61</xdr:row>
                    <xdr:rowOff>161925</xdr:rowOff>
                  </to>
                </anchor>
              </controlPr>
            </control>
          </mc:Choice>
        </mc:AlternateContent>
        <mc:AlternateContent xmlns:mc="http://schemas.openxmlformats.org/markup-compatibility/2006">
          <mc:Choice Requires="x14">
            <control shapeId="67706" r:id="rId125" name="Button 122">
              <controlPr defaultSize="0" print="0" autoFill="0" autoPict="0" macro="[1]!goToSheet">
                <anchor moveWithCells="1" sizeWithCells="1">
                  <from>
                    <xdr:col>1</xdr:col>
                    <xdr:colOff>228600</xdr:colOff>
                    <xdr:row>61</xdr:row>
                    <xdr:rowOff>28575</xdr:rowOff>
                  </from>
                  <to>
                    <xdr:col>1</xdr:col>
                    <xdr:colOff>1228725</xdr:colOff>
                    <xdr:row>61</xdr:row>
                    <xdr:rowOff>161925</xdr:rowOff>
                  </to>
                </anchor>
              </controlPr>
            </control>
          </mc:Choice>
        </mc:AlternateContent>
        <mc:AlternateContent xmlns:mc="http://schemas.openxmlformats.org/markup-compatibility/2006">
          <mc:Choice Requires="x14">
            <control shapeId="67707" r:id="rId126" name="Button 123">
              <controlPr defaultSize="0" print="0" autoFill="0" autoPict="0" macro="[1]!goToSheet">
                <anchor moveWithCells="1" sizeWithCells="1">
                  <from>
                    <xdr:col>1</xdr:col>
                    <xdr:colOff>228600</xdr:colOff>
                    <xdr:row>62</xdr:row>
                    <xdr:rowOff>28575</xdr:rowOff>
                  </from>
                  <to>
                    <xdr:col>1</xdr:col>
                    <xdr:colOff>1228725</xdr:colOff>
                    <xdr:row>62</xdr:row>
                    <xdr:rowOff>161925</xdr:rowOff>
                  </to>
                </anchor>
              </controlPr>
            </control>
          </mc:Choice>
        </mc:AlternateContent>
        <mc:AlternateContent xmlns:mc="http://schemas.openxmlformats.org/markup-compatibility/2006">
          <mc:Choice Requires="x14">
            <control shapeId="67708" r:id="rId127" name="Button 124">
              <controlPr defaultSize="0" print="0" autoFill="0" autoPict="0" macro="[1]!goToSheet">
                <anchor moveWithCells="1" sizeWithCells="1">
                  <from>
                    <xdr:col>1</xdr:col>
                    <xdr:colOff>228600</xdr:colOff>
                    <xdr:row>62</xdr:row>
                    <xdr:rowOff>28575</xdr:rowOff>
                  </from>
                  <to>
                    <xdr:col>1</xdr:col>
                    <xdr:colOff>1228725</xdr:colOff>
                    <xdr:row>62</xdr:row>
                    <xdr:rowOff>161925</xdr:rowOff>
                  </to>
                </anchor>
              </controlPr>
            </control>
          </mc:Choice>
        </mc:AlternateContent>
        <mc:AlternateContent xmlns:mc="http://schemas.openxmlformats.org/markup-compatibility/2006">
          <mc:Choice Requires="x14">
            <control shapeId="67709" r:id="rId128" name="Button 125">
              <controlPr defaultSize="0" print="0" autoFill="0" autoPict="0" macro="[1]!goToSheet">
                <anchor moveWithCells="1" sizeWithCells="1">
                  <from>
                    <xdr:col>1</xdr:col>
                    <xdr:colOff>228600</xdr:colOff>
                    <xdr:row>63</xdr:row>
                    <xdr:rowOff>28575</xdr:rowOff>
                  </from>
                  <to>
                    <xdr:col>1</xdr:col>
                    <xdr:colOff>1228725</xdr:colOff>
                    <xdr:row>63</xdr:row>
                    <xdr:rowOff>161925</xdr:rowOff>
                  </to>
                </anchor>
              </controlPr>
            </control>
          </mc:Choice>
        </mc:AlternateContent>
        <mc:AlternateContent xmlns:mc="http://schemas.openxmlformats.org/markup-compatibility/2006">
          <mc:Choice Requires="x14">
            <control shapeId="67710" r:id="rId129" name="Button 126">
              <controlPr defaultSize="0" print="0" autoFill="0" autoPict="0" macro="[1]!goToSheet">
                <anchor moveWithCells="1" sizeWithCells="1">
                  <from>
                    <xdr:col>1</xdr:col>
                    <xdr:colOff>228600</xdr:colOff>
                    <xdr:row>63</xdr:row>
                    <xdr:rowOff>28575</xdr:rowOff>
                  </from>
                  <to>
                    <xdr:col>1</xdr:col>
                    <xdr:colOff>1228725</xdr:colOff>
                    <xdr:row>63</xdr:row>
                    <xdr:rowOff>161925</xdr:rowOff>
                  </to>
                </anchor>
              </controlPr>
            </control>
          </mc:Choice>
        </mc:AlternateContent>
        <mc:AlternateContent xmlns:mc="http://schemas.openxmlformats.org/markup-compatibility/2006">
          <mc:Choice Requires="x14">
            <control shapeId="67711" r:id="rId130" name="Button 127">
              <controlPr defaultSize="0" print="0" autoFill="0" autoPict="0" macro="[1]!goToSheet">
                <anchor moveWithCells="1" sizeWithCells="1">
                  <from>
                    <xdr:col>1</xdr:col>
                    <xdr:colOff>228600</xdr:colOff>
                    <xdr:row>64</xdr:row>
                    <xdr:rowOff>28575</xdr:rowOff>
                  </from>
                  <to>
                    <xdr:col>1</xdr:col>
                    <xdr:colOff>1228725</xdr:colOff>
                    <xdr:row>64</xdr:row>
                    <xdr:rowOff>161925</xdr:rowOff>
                  </to>
                </anchor>
              </controlPr>
            </control>
          </mc:Choice>
        </mc:AlternateContent>
        <mc:AlternateContent xmlns:mc="http://schemas.openxmlformats.org/markup-compatibility/2006">
          <mc:Choice Requires="x14">
            <control shapeId="67712" r:id="rId131" name="Button 128">
              <controlPr defaultSize="0" print="0" autoFill="0" autoPict="0" macro="[1]!goToSheet">
                <anchor moveWithCells="1" sizeWithCells="1">
                  <from>
                    <xdr:col>1</xdr:col>
                    <xdr:colOff>228600</xdr:colOff>
                    <xdr:row>64</xdr:row>
                    <xdr:rowOff>28575</xdr:rowOff>
                  </from>
                  <to>
                    <xdr:col>1</xdr:col>
                    <xdr:colOff>1228725</xdr:colOff>
                    <xdr:row>64</xdr:row>
                    <xdr:rowOff>161925</xdr:rowOff>
                  </to>
                </anchor>
              </controlPr>
            </control>
          </mc:Choice>
        </mc:AlternateContent>
        <mc:AlternateContent xmlns:mc="http://schemas.openxmlformats.org/markup-compatibility/2006">
          <mc:Choice Requires="x14">
            <control shapeId="67713" r:id="rId132" name="Button 129">
              <controlPr defaultSize="0" print="0" autoFill="0" autoPict="0" macro="[1]!goToSheet">
                <anchor moveWithCells="1" sizeWithCells="1">
                  <from>
                    <xdr:col>1</xdr:col>
                    <xdr:colOff>228600</xdr:colOff>
                    <xdr:row>65</xdr:row>
                    <xdr:rowOff>28575</xdr:rowOff>
                  </from>
                  <to>
                    <xdr:col>1</xdr:col>
                    <xdr:colOff>1228725</xdr:colOff>
                    <xdr:row>65</xdr:row>
                    <xdr:rowOff>161925</xdr:rowOff>
                  </to>
                </anchor>
              </controlPr>
            </control>
          </mc:Choice>
        </mc:AlternateContent>
        <mc:AlternateContent xmlns:mc="http://schemas.openxmlformats.org/markup-compatibility/2006">
          <mc:Choice Requires="x14">
            <control shapeId="67714" r:id="rId133" name="Button 130">
              <controlPr defaultSize="0" print="0" autoFill="0" autoPict="0" macro="[1]!goToSheet">
                <anchor moveWithCells="1" sizeWithCells="1">
                  <from>
                    <xdr:col>1</xdr:col>
                    <xdr:colOff>228600</xdr:colOff>
                    <xdr:row>65</xdr:row>
                    <xdr:rowOff>28575</xdr:rowOff>
                  </from>
                  <to>
                    <xdr:col>1</xdr:col>
                    <xdr:colOff>1228725</xdr:colOff>
                    <xdr:row>65</xdr:row>
                    <xdr:rowOff>161925</xdr:rowOff>
                  </to>
                </anchor>
              </controlPr>
            </control>
          </mc:Choice>
        </mc:AlternateContent>
        <mc:AlternateContent xmlns:mc="http://schemas.openxmlformats.org/markup-compatibility/2006">
          <mc:Choice Requires="x14">
            <control shapeId="67715" r:id="rId134" name="Button 131">
              <controlPr defaultSize="0" print="0" autoFill="0" autoPict="0" macro="[1]!goToSheet">
                <anchor moveWithCells="1" sizeWithCells="1">
                  <from>
                    <xdr:col>1</xdr:col>
                    <xdr:colOff>228600</xdr:colOff>
                    <xdr:row>66</xdr:row>
                    <xdr:rowOff>28575</xdr:rowOff>
                  </from>
                  <to>
                    <xdr:col>1</xdr:col>
                    <xdr:colOff>1228725</xdr:colOff>
                    <xdr:row>66</xdr:row>
                    <xdr:rowOff>161925</xdr:rowOff>
                  </to>
                </anchor>
              </controlPr>
            </control>
          </mc:Choice>
        </mc:AlternateContent>
        <mc:AlternateContent xmlns:mc="http://schemas.openxmlformats.org/markup-compatibility/2006">
          <mc:Choice Requires="x14">
            <control shapeId="67716" r:id="rId135" name="Button 132">
              <controlPr defaultSize="0" print="0" autoFill="0" autoPict="0" macro="[1]!goToSheet">
                <anchor moveWithCells="1" sizeWithCells="1">
                  <from>
                    <xdr:col>1</xdr:col>
                    <xdr:colOff>228600</xdr:colOff>
                    <xdr:row>66</xdr:row>
                    <xdr:rowOff>28575</xdr:rowOff>
                  </from>
                  <to>
                    <xdr:col>1</xdr:col>
                    <xdr:colOff>1228725</xdr:colOff>
                    <xdr:row>66</xdr:row>
                    <xdr:rowOff>161925</xdr:rowOff>
                  </to>
                </anchor>
              </controlPr>
            </control>
          </mc:Choice>
        </mc:AlternateContent>
        <mc:AlternateContent xmlns:mc="http://schemas.openxmlformats.org/markup-compatibility/2006">
          <mc:Choice Requires="x14">
            <control shapeId="67717" r:id="rId136" name="Button 133">
              <controlPr defaultSize="0" print="0" autoFill="0" autoPict="0" macro="[1]!goToSheet">
                <anchor moveWithCells="1" sizeWithCells="1">
                  <from>
                    <xdr:col>1</xdr:col>
                    <xdr:colOff>228600</xdr:colOff>
                    <xdr:row>67</xdr:row>
                    <xdr:rowOff>28575</xdr:rowOff>
                  </from>
                  <to>
                    <xdr:col>1</xdr:col>
                    <xdr:colOff>1228725</xdr:colOff>
                    <xdr:row>67</xdr:row>
                    <xdr:rowOff>161925</xdr:rowOff>
                  </to>
                </anchor>
              </controlPr>
            </control>
          </mc:Choice>
        </mc:AlternateContent>
        <mc:AlternateContent xmlns:mc="http://schemas.openxmlformats.org/markup-compatibility/2006">
          <mc:Choice Requires="x14">
            <control shapeId="67718" r:id="rId137" name="Button 134">
              <controlPr defaultSize="0" print="0" autoFill="0" autoPict="0" macro="[1]!goToSheet">
                <anchor moveWithCells="1" sizeWithCells="1">
                  <from>
                    <xdr:col>1</xdr:col>
                    <xdr:colOff>228600</xdr:colOff>
                    <xdr:row>67</xdr:row>
                    <xdr:rowOff>28575</xdr:rowOff>
                  </from>
                  <to>
                    <xdr:col>1</xdr:col>
                    <xdr:colOff>1228725</xdr:colOff>
                    <xdr:row>67</xdr:row>
                    <xdr:rowOff>161925</xdr:rowOff>
                  </to>
                </anchor>
              </controlPr>
            </control>
          </mc:Choice>
        </mc:AlternateContent>
        <mc:AlternateContent xmlns:mc="http://schemas.openxmlformats.org/markup-compatibility/2006">
          <mc:Choice Requires="x14">
            <control shapeId="67719" r:id="rId138" name="Button 135">
              <controlPr defaultSize="0" print="0" autoFill="0" autoPict="0" macro="[1]!goToSheet">
                <anchor moveWithCells="1" sizeWithCells="1">
                  <from>
                    <xdr:col>1</xdr:col>
                    <xdr:colOff>228600</xdr:colOff>
                    <xdr:row>68</xdr:row>
                    <xdr:rowOff>28575</xdr:rowOff>
                  </from>
                  <to>
                    <xdr:col>1</xdr:col>
                    <xdr:colOff>1228725</xdr:colOff>
                    <xdr:row>68</xdr:row>
                    <xdr:rowOff>161925</xdr:rowOff>
                  </to>
                </anchor>
              </controlPr>
            </control>
          </mc:Choice>
        </mc:AlternateContent>
        <mc:AlternateContent xmlns:mc="http://schemas.openxmlformats.org/markup-compatibility/2006">
          <mc:Choice Requires="x14">
            <control shapeId="67720" r:id="rId139" name="Button 136">
              <controlPr defaultSize="0" print="0" autoFill="0" autoPict="0" macro="[1]!goToSheet">
                <anchor moveWithCells="1" sizeWithCells="1">
                  <from>
                    <xdr:col>1</xdr:col>
                    <xdr:colOff>228600</xdr:colOff>
                    <xdr:row>68</xdr:row>
                    <xdr:rowOff>28575</xdr:rowOff>
                  </from>
                  <to>
                    <xdr:col>1</xdr:col>
                    <xdr:colOff>1228725</xdr:colOff>
                    <xdr:row>68</xdr:row>
                    <xdr:rowOff>161925</xdr:rowOff>
                  </to>
                </anchor>
              </controlPr>
            </control>
          </mc:Choice>
        </mc:AlternateContent>
        <mc:AlternateContent xmlns:mc="http://schemas.openxmlformats.org/markup-compatibility/2006">
          <mc:Choice Requires="x14">
            <control shapeId="67721" r:id="rId140" name="Button 137">
              <controlPr defaultSize="0" print="0" autoFill="0" autoPict="0" macro="[1]!goToSheet">
                <anchor moveWithCells="1" sizeWithCells="1">
                  <from>
                    <xdr:col>1</xdr:col>
                    <xdr:colOff>228600</xdr:colOff>
                    <xdr:row>69</xdr:row>
                    <xdr:rowOff>28575</xdr:rowOff>
                  </from>
                  <to>
                    <xdr:col>1</xdr:col>
                    <xdr:colOff>1228725</xdr:colOff>
                    <xdr:row>69</xdr:row>
                    <xdr:rowOff>161925</xdr:rowOff>
                  </to>
                </anchor>
              </controlPr>
            </control>
          </mc:Choice>
        </mc:AlternateContent>
        <mc:AlternateContent xmlns:mc="http://schemas.openxmlformats.org/markup-compatibility/2006">
          <mc:Choice Requires="x14">
            <control shapeId="67722" r:id="rId141" name="Button 138">
              <controlPr defaultSize="0" print="0" autoFill="0" autoPict="0" macro="[1]!goToSheet">
                <anchor moveWithCells="1" sizeWithCells="1">
                  <from>
                    <xdr:col>1</xdr:col>
                    <xdr:colOff>228600</xdr:colOff>
                    <xdr:row>69</xdr:row>
                    <xdr:rowOff>28575</xdr:rowOff>
                  </from>
                  <to>
                    <xdr:col>1</xdr:col>
                    <xdr:colOff>1228725</xdr:colOff>
                    <xdr:row>69</xdr:row>
                    <xdr:rowOff>161925</xdr:rowOff>
                  </to>
                </anchor>
              </controlPr>
            </control>
          </mc:Choice>
        </mc:AlternateContent>
        <mc:AlternateContent xmlns:mc="http://schemas.openxmlformats.org/markup-compatibility/2006">
          <mc:Choice Requires="x14">
            <control shapeId="67723" r:id="rId142" name="Button 139">
              <controlPr defaultSize="0" print="0" autoFill="0" autoPict="0" macro="[1]!goToSheet">
                <anchor moveWithCells="1" sizeWithCells="1">
                  <from>
                    <xdr:col>1</xdr:col>
                    <xdr:colOff>228600</xdr:colOff>
                    <xdr:row>70</xdr:row>
                    <xdr:rowOff>28575</xdr:rowOff>
                  </from>
                  <to>
                    <xdr:col>1</xdr:col>
                    <xdr:colOff>1228725</xdr:colOff>
                    <xdr:row>70</xdr:row>
                    <xdr:rowOff>161925</xdr:rowOff>
                  </to>
                </anchor>
              </controlPr>
            </control>
          </mc:Choice>
        </mc:AlternateContent>
        <mc:AlternateContent xmlns:mc="http://schemas.openxmlformats.org/markup-compatibility/2006">
          <mc:Choice Requires="x14">
            <control shapeId="67724" r:id="rId143" name="Button 140">
              <controlPr defaultSize="0" print="0" autoFill="0" autoPict="0" macro="[1]!goToSheet">
                <anchor moveWithCells="1" sizeWithCells="1">
                  <from>
                    <xdr:col>1</xdr:col>
                    <xdr:colOff>228600</xdr:colOff>
                    <xdr:row>70</xdr:row>
                    <xdr:rowOff>28575</xdr:rowOff>
                  </from>
                  <to>
                    <xdr:col>1</xdr:col>
                    <xdr:colOff>1228725</xdr:colOff>
                    <xdr:row>70</xdr:row>
                    <xdr:rowOff>161925</xdr:rowOff>
                  </to>
                </anchor>
              </controlPr>
            </control>
          </mc:Choice>
        </mc:AlternateContent>
        <mc:AlternateContent xmlns:mc="http://schemas.openxmlformats.org/markup-compatibility/2006">
          <mc:Choice Requires="x14">
            <control shapeId="67725" r:id="rId144" name="Button 141">
              <controlPr defaultSize="0" print="0" autoFill="0" autoPict="0" macro="[1]!goToSheet">
                <anchor moveWithCells="1" sizeWithCells="1">
                  <from>
                    <xdr:col>1</xdr:col>
                    <xdr:colOff>228600</xdr:colOff>
                    <xdr:row>71</xdr:row>
                    <xdr:rowOff>28575</xdr:rowOff>
                  </from>
                  <to>
                    <xdr:col>1</xdr:col>
                    <xdr:colOff>1228725</xdr:colOff>
                    <xdr:row>71</xdr:row>
                    <xdr:rowOff>161925</xdr:rowOff>
                  </to>
                </anchor>
              </controlPr>
            </control>
          </mc:Choice>
        </mc:AlternateContent>
        <mc:AlternateContent xmlns:mc="http://schemas.openxmlformats.org/markup-compatibility/2006">
          <mc:Choice Requires="x14">
            <control shapeId="67726" r:id="rId145" name="Button 142">
              <controlPr defaultSize="0" print="0" autoFill="0" autoPict="0" macro="[1]!goToSheet">
                <anchor moveWithCells="1" sizeWithCells="1">
                  <from>
                    <xdr:col>1</xdr:col>
                    <xdr:colOff>228600</xdr:colOff>
                    <xdr:row>71</xdr:row>
                    <xdr:rowOff>28575</xdr:rowOff>
                  </from>
                  <to>
                    <xdr:col>1</xdr:col>
                    <xdr:colOff>1228725</xdr:colOff>
                    <xdr:row>71</xdr:row>
                    <xdr:rowOff>161925</xdr:rowOff>
                  </to>
                </anchor>
              </controlPr>
            </control>
          </mc:Choice>
        </mc:AlternateContent>
        <mc:AlternateContent xmlns:mc="http://schemas.openxmlformats.org/markup-compatibility/2006">
          <mc:Choice Requires="x14">
            <control shapeId="67727" r:id="rId146" name="Button 143">
              <controlPr defaultSize="0" print="0" autoFill="0" autoPict="0" macro="[1]!goToSheet">
                <anchor moveWithCells="1" sizeWithCells="1">
                  <from>
                    <xdr:col>1</xdr:col>
                    <xdr:colOff>228600</xdr:colOff>
                    <xdr:row>72</xdr:row>
                    <xdr:rowOff>28575</xdr:rowOff>
                  </from>
                  <to>
                    <xdr:col>1</xdr:col>
                    <xdr:colOff>1228725</xdr:colOff>
                    <xdr:row>72</xdr:row>
                    <xdr:rowOff>161925</xdr:rowOff>
                  </to>
                </anchor>
              </controlPr>
            </control>
          </mc:Choice>
        </mc:AlternateContent>
        <mc:AlternateContent xmlns:mc="http://schemas.openxmlformats.org/markup-compatibility/2006">
          <mc:Choice Requires="x14">
            <control shapeId="67728" r:id="rId147" name="Button 144">
              <controlPr defaultSize="0" print="0" autoFill="0" autoPict="0" macro="[1]!goToSheet">
                <anchor moveWithCells="1" sizeWithCells="1">
                  <from>
                    <xdr:col>1</xdr:col>
                    <xdr:colOff>228600</xdr:colOff>
                    <xdr:row>72</xdr:row>
                    <xdr:rowOff>28575</xdr:rowOff>
                  </from>
                  <to>
                    <xdr:col>1</xdr:col>
                    <xdr:colOff>1228725</xdr:colOff>
                    <xdr:row>72</xdr:row>
                    <xdr:rowOff>161925</xdr:rowOff>
                  </to>
                </anchor>
              </controlPr>
            </control>
          </mc:Choice>
        </mc:AlternateContent>
        <mc:AlternateContent xmlns:mc="http://schemas.openxmlformats.org/markup-compatibility/2006">
          <mc:Choice Requires="x14">
            <control shapeId="67729" r:id="rId148" name="Button 145">
              <controlPr defaultSize="0" print="0" autoFill="0" autoPict="0" macro="[1]!goToSheet">
                <anchor moveWithCells="1" sizeWithCells="1">
                  <from>
                    <xdr:col>1</xdr:col>
                    <xdr:colOff>228600</xdr:colOff>
                    <xdr:row>73</xdr:row>
                    <xdr:rowOff>28575</xdr:rowOff>
                  </from>
                  <to>
                    <xdr:col>1</xdr:col>
                    <xdr:colOff>1228725</xdr:colOff>
                    <xdr:row>73</xdr:row>
                    <xdr:rowOff>161925</xdr:rowOff>
                  </to>
                </anchor>
              </controlPr>
            </control>
          </mc:Choice>
        </mc:AlternateContent>
        <mc:AlternateContent xmlns:mc="http://schemas.openxmlformats.org/markup-compatibility/2006">
          <mc:Choice Requires="x14">
            <control shapeId="67730" r:id="rId149" name="Button 146">
              <controlPr defaultSize="0" print="0" autoFill="0" autoPict="0" macro="[1]!goToSheet">
                <anchor moveWithCells="1" sizeWithCells="1">
                  <from>
                    <xdr:col>1</xdr:col>
                    <xdr:colOff>228600</xdr:colOff>
                    <xdr:row>73</xdr:row>
                    <xdr:rowOff>28575</xdr:rowOff>
                  </from>
                  <to>
                    <xdr:col>1</xdr:col>
                    <xdr:colOff>1228725</xdr:colOff>
                    <xdr:row>73</xdr:row>
                    <xdr:rowOff>161925</xdr:rowOff>
                  </to>
                </anchor>
              </controlPr>
            </control>
          </mc:Choice>
        </mc:AlternateContent>
        <mc:AlternateContent xmlns:mc="http://schemas.openxmlformats.org/markup-compatibility/2006">
          <mc:Choice Requires="x14">
            <control shapeId="67731" r:id="rId150" name="Button 147">
              <controlPr defaultSize="0" print="0" autoFill="0" autoPict="0" macro="[1]!goToSheet">
                <anchor moveWithCells="1" sizeWithCells="1">
                  <from>
                    <xdr:col>1</xdr:col>
                    <xdr:colOff>228600</xdr:colOff>
                    <xdr:row>74</xdr:row>
                    <xdr:rowOff>28575</xdr:rowOff>
                  </from>
                  <to>
                    <xdr:col>1</xdr:col>
                    <xdr:colOff>1228725</xdr:colOff>
                    <xdr:row>74</xdr:row>
                    <xdr:rowOff>161925</xdr:rowOff>
                  </to>
                </anchor>
              </controlPr>
            </control>
          </mc:Choice>
        </mc:AlternateContent>
        <mc:AlternateContent xmlns:mc="http://schemas.openxmlformats.org/markup-compatibility/2006">
          <mc:Choice Requires="x14">
            <control shapeId="67732" r:id="rId151" name="Button 148">
              <controlPr defaultSize="0" print="0" autoFill="0" autoPict="0" macro="[1]!goToSheet">
                <anchor moveWithCells="1" sizeWithCells="1">
                  <from>
                    <xdr:col>1</xdr:col>
                    <xdr:colOff>228600</xdr:colOff>
                    <xdr:row>74</xdr:row>
                    <xdr:rowOff>28575</xdr:rowOff>
                  </from>
                  <to>
                    <xdr:col>1</xdr:col>
                    <xdr:colOff>1228725</xdr:colOff>
                    <xdr:row>74</xdr:row>
                    <xdr:rowOff>161925</xdr:rowOff>
                  </to>
                </anchor>
              </controlPr>
            </control>
          </mc:Choice>
        </mc:AlternateContent>
        <mc:AlternateContent xmlns:mc="http://schemas.openxmlformats.org/markup-compatibility/2006">
          <mc:Choice Requires="x14">
            <control shapeId="67733" r:id="rId152" name="Button 149">
              <controlPr defaultSize="0" print="0" autoFill="0" autoPict="0" macro="[1]!goToSheet">
                <anchor moveWithCells="1" sizeWithCells="1">
                  <from>
                    <xdr:col>1</xdr:col>
                    <xdr:colOff>228600</xdr:colOff>
                    <xdr:row>75</xdr:row>
                    <xdr:rowOff>28575</xdr:rowOff>
                  </from>
                  <to>
                    <xdr:col>1</xdr:col>
                    <xdr:colOff>1228725</xdr:colOff>
                    <xdr:row>75</xdr:row>
                    <xdr:rowOff>161925</xdr:rowOff>
                  </to>
                </anchor>
              </controlPr>
            </control>
          </mc:Choice>
        </mc:AlternateContent>
        <mc:AlternateContent xmlns:mc="http://schemas.openxmlformats.org/markup-compatibility/2006">
          <mc:Choice Requires="x14">
            <control shapeId="67734" r:id="rId153" name="Button 150">
              <controlPr defaultSize="0" print="0" autoFill="0" autoPict="0" macro="[1]!goToSheet">
                <anchor moveWithCells="1" sizeWithCells="1">
                  <from>
                    <xdr:col>1</xdr:col>
                    <xdr:colOff>228600</xdr:colOff>
                    <xdr:row>75</xdr:row>
                    <xdr:rowOff>28575</xdr:rowOff>
                  </from>
                  <to>
                    <xdr:col>1</xdr:col>
                    <xdr:colOff>1228725</xdr:colOff>
                    <xdr:row>75</xdr:row>
                    <xdr:rowOff>161925</xdr:rowOff>
                  </to>
                </anchor>
              </controlPr>
            </control>
          </mc:Choice>
        </mc:AlternateContent>
        <mc:AlternateContent xmlns:mc="http://schemas.openxmlformats.org/markup-compatibility/2006">
          <mc:Choice Requires="x14">
            <control shapeId="67735" r:id="rId154" name="Button 151">
              <controlPr defaultSize="0" print="0" autoFill="0" autoPict="0" macro="[1]!goToSheet">
                <anchor moveWithCells="1" sizeWithCells="1">
                  <from>
                    <xdr:col>1</xdr:col>
                    <xdr:colOff>228600</xdr:colOff>
                    <xdr:row>76</xdr:row>
                    <xdr:rowOff>28575</xdr:rowOff>
                  </from>
                  <to>
                    <xdr:col>1</xdr:col>
                    <xdr:colOff>1228725</xdr:colOff>
                    <xdr:row>76</xdr:row>
                    <xdr:rowOff>161925</xdr:rowOff>
                  </to>
                </anchor>
              </controlPr>
            </control>
          </mc:Choice>
        </mc:AlternateContent>
        <mc:AlternateContent xmlns:mc="http://schemas.openxmlformats.org/markup-compatibility/2006">
          <mc:Choice Requires="x14">
            <control shapeId="67736" r:id="rId155" name="Button 152">
              <controlPr defaultSize="0" print="0" autoFill="0" autoPict="0" macro="[1]!goToSheet">
                <anchor moveWithCells="1" sizeWithCells="1">
                  <from>
                    <xdr:col>1</xdr:col>
                    <xdr:colOff>228600</xdr:colOff>
                    <xdr:row>76</xdr:row>
                    <xdr:rowOff>28575</xdr:rowOff>
                  </from>
                  <to>
                    <xdr:col>1</xdr:col>
                    <xdr:colOff>1228725</xdr:colOff>
                    <xdr:row>76</xdr:row>
                    <xdr:rowOff>161925</xdr:rowOff>
                  </to>
                </anchor>
              </controlPr>
            </control>
          </mc:Choice>
        </mc:AlternateContent>
        <mc:AlternateContent xmlns:mc="http://schemas.openxmlformats.org/markup-compatibility/2006">
          <mc:Choice Requires="x14">
            <control shapeId="67737" r:id="rId156" name="Button 153">
              <controlPr defaultSize="0" print="0" autoFill="0" autoPict="0" macro="[1]!goToSheet">
                <anchor moveWithCells="1" sizeWithCells="1">
                  <from>
                    <xdr:col>1</xdr:col>
                    <xdr:colOff>228600</xdr:colOff>
                    <xdr:row>77</xdr:row>
                    <xdr:rowOff>28575</xdr:rowOff>
                  </from>
                  <to>
                    <xdr:col>1</xdr:col>
                    <xdr:colOff>1228725</xdr:colOff>
                    <xdr:row>77</xdr:row>
                    <xdr:rowOff>161925</xdr:rowOff>
                  </to>
                </anchor>
              </controlPr>
            </control>
          </mc:Choice>
        </mc:AlternateContent>
        <mc:AlternateContent xmlns:mc="http://schemas.openxmlformats.org/markup-compatibility/2006">
          <mc:Choice Requires="x14">
            <control shapeId="67738" r:id="rId157" name="Button 154">
              <controlPr defaultSize="0" print="0" autoFill="0" autoPict="0" macro="[1]!goToSheet">
                <anchor moveWithCells="1" sizeWithCells="1">
                  <from>
                    <xdr:col>1</xdr:col>
                    <xdr:colOff>228600</xdr:colOff>
                    <xdr:row>77</xdr:row>
                    <xdr:rowOff>28575</xdr:rowOff>
                  </from>
                  <to>
                    <xdr:col>1</xdr:col>
                    <xdr:colOff>1228725</xdr:colOff>
                    <xdr:row>77</xdr:row>
                    <xdr:rowOff>161925</xdr:rowOff>
                  </to>
                </anchor>
              </controlPr>
            </control>
          </mc:Choice>
        </mc:AlternateContent>
        <mc:AlternateContent xmlns:mc="http://schemas.openxmlformats.org/markup-compatibility/2006">
          <mc:Choice Requires="x14">
            <control shapeId="67739" r:id="rId158" name="Button 155">
              <controlPr defaultSize="0" print="0" autoFill="0" autoPict="0" macro="[1]!goToSheet">
                <anchor moveWithCells="1" sizeWithCells="1">
                  <from>
                    <xdr:col>1</xdr:col>
                    <xdr:colOff>228600</xdr:colOff>
                    <xdr:row>78</xdr:row>
                    <xdr:rowOff>28575</xdr:rowOff>
                  </from>
                  <to>
                    <xdr:col>1</xdr:col>
                    <xdr:colOff>1228725</xdr:colOff>
                    <xdr:row>78</xdr:row>
                    <xdr:rowOff>161925</xdr:rowOff>
                  </to>
                </anchor>
              </controlPr>
            </control>
          </mc:Choice>
        </mc:AlternateContent>
        <mc:AlternateContent xmlns:mc="http://schemas.openxmlformats.org/markup-compatibility/2006">
          <mc:Choice Requires="x14">
            <control shapeId="67740" r:id="rId159" name="Button 156">
              <controlPr defaultSize="0" print="0" autoFill="0" autoPict="0" macro="[1]!goToSheet">
                <anchor moveWithCells="1" sizeWithCells="1">
                  <from>
                    <xdr:col>1</xdr:col>
                    <xdr:colOff>228600</xdr:colOff>
                    <xdr:row>78</xdr:row>
                    <xdr:rowOff>28575</xdr:rowOff>
                  </from>
                  <to>
                    <xdr:col>1</xdr:col>
                    <xdr:colOff>1228725</xdr:colOff>
                    <xdr:row>78</xdr:row>
                    <xdr:rowOff>161925</xdr:rowOff>
                  </to>
                </anchor>
              </controlPr>
            </control>
          </mc:Choice>
        </mc:AlternateContent>
        <mc:AlternateContent xmlns:mc="http://schemas.openxmlformats.org/markup-compatibility/2006">
          <mc:Choice Requires="x14">
            <control shapeId="67741" r:id="rId160" name="Button 157">
              <controlPr defaultSize="0" print="0" autoFill="0" autoPict="0" macro="[1]!goToSheet">
                <anchor moveWithCells="1" sizeWithCells="1">
                  <from>
                    <xdr:col>1</xdr:col>
                    <xdr:colOff>228600</xdr:colOff>
                    <xdr:row>79</xdr:row>
                    <xdr:rowOff>28575</xdr:rowOff>
                  </from>
                  <to>
                    <xdr:col>1</xdr:col>
                    <xdr:colOff>1228725</xdr:colOff>
                    <xdr:row>79</xdr:row>
                    <xdr:rowOff>161925</xdr:rowOff>
                  </to>
                </anchor>
              </controlPr>
            </control>
          </mc:Choice>
        </mc:AlternateContent>
        <mc:AlternateContent xmlns:mc="http://schemas.openxmlformats.org/markup-compatibility/2006">
          <mc:Choice Requires="x14">
            <control shapeId="67742" r:id="rId161" name="Button 158">
              <controlPr defaultSize="0" print="0" autoFill="0" autoPict="0" macro="[1]!goToSheet">
                <anchor moveWithCells="1" sizeWithCells="1">
                  <from>
                    <xdr:col>1</xdr:col>
                    <xdr:colOff>228600</xdr:colOff>
                    <xdr:row>79</xdr:row>
                    <xdr:rowOff>28575</xdr:rowOff>
                  </from>
                  <to>
                    <xdr:col>1</xdr:col>
                    <xdr:colOff>1228725</xdr:colOff>
                    <xdr:row>79</xdr:row>
                    <xdr:rowOff>161925</xdr:rowOff>
                  </to>
                </anchor>
              </controlPr>
            </control>
          </mc:Choice>
        </mc:AlternateContent>
        <mc:AlternateContent xmlns:mc="http://schemas.openxmlformats.org/markup-compatibility/2006">
          <mc:Choice Requires="x14">
            <control shapeId="67743" r:id="rId162" name="Button 159">
              <controlPr defaultSize="0" print="0" autoFill="0" autoPict="0" macro="[1]!goToSheet">
                <anchor moveWithCells="1" sizeWithCells="1">
                  <from>
                    <xdr:col>1</xdr:col>
                    <xdr:colOff>228600</xdr:colOff>
                    <xdr:row>80</xdr:row>
                    <xdr:rowOff>28575</xdr:rowOff>
                  </from>
                  <to>
                    <xdr:col>1</xdr:col>
                    <xdr:colOff>1228725</xdr:colOff>
                    <xdr:row>80</xdr:row>
                    <xdr:rowOff>161925</xdr:rowOff>
                  </to>
                </anchor>
              </controlPr>
            </control>
          </mc:Choice>
        </mc:AlternateContent>
        <mc:AlternateContent xmlns:mc="http://schemas.openxmlformats.org/markup-compatibility/2006">
          <mc:Choice Requires="x14">
            <control shapeId="67744" r:id="rId163" name="Button 160">
              <controlPr defaultSize="0" print="0" autoFill="0" autoPict="0" macro="[1]!goToSheet">
                <anchor moveWithCells="1" sizeWithCells="1">
                  <from>
                    <xdr:col>1</xdr:col>
                    <xdr:colOff>228600</xdr:colOff>
                    <xdr:row>80</xdr:row>
                    <xdr:rowOff>28575</xdr:rowOff>
                  </from>
                  <to>
                    <xdr:col>1</xdr:col>
                    <xdr:colOff>1228725</xdr:colOff>
                    <xdr:row>80</xdr:row>
                    <xdr:rowOff>161925</xdr:rowOff>
                  </to>
                </anchor>
              </controlPr>
            </control>
          </mc:Choice>
        </mc:AlternateContent>
        <mc:AlternateContent xmlns:mc="http://schemas.openxmlformats.org/markup-compatibility/2006">
          <mc:Choice Requires="x14">
            <control shapeId="67745" r:id="rId164" name="Button 161">
              <controlPr defaultSize="0" print="0" autoFill="0" autoPict="0" macro="[1]!goToSheet">
                <anchor moveWithCells="1" sizeWithCells="1">
                  <from>
                    <xdr:col>1</xdr:col>
                    <xdr:colOff>228600</xdr:colOff>
                    <xdr:row>81</xdr:row>
                    <xdr:rowOff>28575</xdr:rowOff>
                  </from>
                  <to>
                    <xdr:col>1</xdr:col>
                    <xdr:colOff>1228725</xdr:colOff>
                    <xdr:row>81</xdr:row>
                    <xdr:rowOff>161925</xdr:rowOff>
                  </to>
                </anchor>
              </controlPr>
            </control>
          </mc:Choice>
        </mc:AlternateContent>
        <mc:AlternateContent xmlns:mc="http://schemas.openxmlformats.org/markup-compatibility/2006">
          <mc:Choice Requires="x14">
            <control shapeId="67746" r:id="rId165" name="Button 162">
              <controlPr defaultSize="0" print="0" autoFill="0" autoPict="0" macro="[1]!goToSheet">
                <anchor moveWithCells="1" sizeWithCells="1">
                  <from>
                    <xdr:col>1</xdr:col>
                    <xdr:colOff>228600</xdr:colOff>
                    <xdr:row>81</xdr:row>
                    <xdr:rowOff>28575</xdr:rowOff>
                  </from>
                  <to>
                    <xdr:col>1</xdr:col>
                    <xdr:colOff>1228725</xdr:colOff>
                    <xdr:row>81</xdr:row>
                    <xdr:rowOff>161925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Normal="100" workbookViewId="0">
      <selection sqref="A1:M1"/>
    </sheetView>
  </sheetViews>
  <sheetFormatPr defaultColWidth="9.140625" defaultRowHeight="12.75"/>
  <cols>
    <col min="1" max="1" width="7.28515625" style="82" customWidth="1"/>
    <col min="2" max="2" width="6.85546875" style="82" customWidth="1"/>
    <col min="3" max="3" width="8" style="82" customWidth="1"/>
    <col min="4" max="4" width="6.28515625" style="82" customWidth="1"/>
    <col min="5" max="5" width="7.7109375" style="82" customWidth="1"/>
    <col min="6" max="6" width="7" style="82" customWidth="1"/>
    <col min="7" max="7" width="7.42578125" style="82" customWidth="1"/>
    <col min="8" max="8" width="6.28515625" style="82" customWidth="1"/>
    <col min="9" max="9" width="8.42578125" style="82" customWidth="1"/>
    <col min="10" max="10" width="6.42578125" style="82" customWidth="1"/>
    <col min="11" max="11" width="7.85546875" style="82" customWidth="1"/>
    <col min="12" max="12" width="6.7109375" style="82" customWidth="1"/>
    <col min="13" max="13" width="7.5703125" style="82" customWidth="1"/>
    <col min="14" max="16384" width="9.140625" style="82"/>
  </cols>
  <sheetData>
    <row r="1" spans="1:14" s="32" customFormat="1" ht="18.75">
      <c r="A1" s="1208" t="s">
        <v>504</v>
      </c>
      <c r="B1" s="1208"/>
      <c r="C1" s="1208"/>
      <c r="D1" s="1208"/>
      <c r="E1" s="1208"/>
      <c r="F1" s="1208"/>
      <c r="G1" s="1208"/>
      <c r="H1" s="1208"/>
      <c r="I1" s="1208"/>
      <c r="J1" s="1208"/>
      <c r="K1" s="1208"/>
      <c r="L1" s="1208"/>
      <c r="M1" s="1208"/>
    </row>
    <row r="2" spans="1:14" s="32" customFormat="1" ht="25.5" customHeight="1">
      <c r="A2" s="1209" t="s">
        <v>112</v>
      </c>
      <c r="B2" s="1221" t="s">
        <v>73</v>
      </c>
      <c r="C2" s="1222"/>
      <c r="D2" s="1221" t="s">
        <v>113</v>
      </c>
      <c r="E2" s="1222"/>
      <c r="F2" s="1223" t="s">
        <v>114</v>
      </c>
      <c r="G2" s="1224"/>
      <c r="H2" s="1223" t="s">
        <v>115</v>
      </c>
      <c r="I2" s="1224"/>
      <c r="J2" s="1223" t="s">
        <v>116</v>
      </c>
      <c r="K2" s="1224"/>
      <c r="L2" s="1223" t="s">
        <v>117</v>
      </c>
      <c r="M2" s="1224"/>
    </row>
    <row r="3" spans="1:14" s="83" customFormat="1" ht="33.75" customHeight="1">
      <c r="A3" s="1211"/>
      <c r="B3" s="904" t="s">
        <v>91</v>
      </c>
      <c r="C3" s="60" t="s">
        <v>434</v>
      </c>
      <c r="D3" s="904" t="s">
        <v>91</v>
      </c>
      <c r="E3" s="60" t="s">
        <v>434</v>
      </c>
      <c r="F3" s="904" t="s">
        <v>91</v>
      </c>
      <c r="G3" s="60" t="s">
        <v>434</v>
      </c>
      <c r="H3" s="904" t="s">
        <v>91</v>
      </c>
      <c r="I3" s="60" t="s">
        <v>434</v>
      </c>
      <c r="J3" s="904" t="s">
        <v>91</v>
      </c>
      <c r="K3" s="60" t="s">
        <v>434</v>
      </c>
      <c r="L3" s="904" t="s">
        <v>91</v>
      </c>
      <c r="M3" s="60" t="s">
        <v>434</v>
      </c>
    </row>
    <row r="4" spans="1:14" s="84" customFormat="1" ht="15.75" customHeight="1">
      <c r="A4" s="27" t="s">
        <v>603</v>
      </c>
      <c r="B4" s="73">
        <v>228</v>
      </c>
      <c r="C4" s="73">
        <v>110140.486</v>
      </c>
      <c r="D4" s="73">
        <v>28</v>
      </c>
      <c r="E4" s="73">
        <v>108.97</v>
      </c>
      <c r="F4" s="73">
        <v>41</v>
      </c>
      <c r="G4" s="73">
        <v>273.57600000000002</v>
      </c>
      <c r="H4" s="73">
        <v>90</v>
      </c>
      <c r="I4" s="73">
        <v>1848</v>
      </c>
      <c r="J4" s="73">
        <v>9</v>
      </c>
      <c r="K4" s="73">
        <v>615.58999999999992</v>
      </c>
      <c r="L4" s="73">
        <v>60</v>
      </c>
      <c r="M4" s="73">
        <v>107294.35</v>
      </c>
    </row>
    <row r="5" spans="1:14" s="84" customFormat="1" ht="15.75" customHeight="1">
      <c r="A5" s="27" t="s">
        <v>734</v>
      </c>
      <c r="B5" s="73">
        <v>39</v>
      </c>
      <c r="C5" s="73">
        <v>18008.785360000002</v>
      </c>
      <c r="D5" s="73">
        <v>4</v>
      </c>
      <c r="E5" s="73">
        <v>16.34</v>
      </c>
      <c r="F5" s="73">
        <v>12</v>
      </c>
      <c r="G5" s="73">
        <v>88.903999999999996</v>
      </c>
      <c r="H5" s="73">
        <v>14</v>
      </c>
      <c r="I5" s="73">
        <v>354.24135999999999</v>
      </c>
      <c r="J5" s="73">
        <v>3</v>
      </c>
      <c r="K5" s="73">
        <v>262.43</v>
      </c>
      <c r="L5" s="73">
        <v>6</v>
      </c>
      <c r="M5" s="73">
        <v>17286.87</v>
      </c>
    </row>
    <row r="6" spans="1:14" s="84" customFormat="1" ht="15.75" customHeight="1">
      <c r="A6" s="30">
        <v>43220</v>
      </c>
      <c r="B6" s="75">
        <v>16</v>
      </c>
      <c r="C6" s="75">
        <v>3555.3</v>
      </c>
      <c r="D6" s="85">
        <v>3</v>
      </c>
      <c r="E6" s="85">
        <v>11.899999999999999</v>
      </c>
      <c r="F6" s="85">
        <v>4</v>
      </c>
      <c r="G6" s="85">
        <v>24.23</v>
      </c>
      <c r="H6" s="85">
        <v>5</v>
      </c>
      <c r="I6" s="85">
        <v>120.38</v>
      </c>
      <c r="J6" s="85">
        <v>2</v>
      </c>
      <c r="K6" s="85">
        <v>184.52</v>
      </c>
      <c r="L6" s="85">
        <v>2</v>
      </c>
      <c r="M6" s="85">
        <v>3214.27</v>
      </c>
    </row>
    <row r="7" spans="1:14" s="84" customFormat="1" ht="15.75" customHeight="1">
      <c r="A7" s="30">
        <v>43251</v>
      </c>
      <c r="B7" s="75">
        <v>23</v>
      </c>
      <c r="C7" s="75">
        <v>14453.485360000001</v>
      </c>
      <c r="D7" s="85">
        <v>1</v>
      </c>
      <c r="E7" s="85">
        <v>4.4400000000000004</v>
      </c>
      <c r="F7" s="85">
        <v>8</v>
      </c>
      <c r="G7" s="85">
        <v>64.673999999999992</v>
      </c>
      <c r="H7" s="85">
        <v>9</v>
      </c>
      <c r="I7" s="85">
        <v>233.86135999999999</v>
      </c>
      <c r="J7" s="85">
        <v>1</v>
      </c>
      <c r="K7" s="85">
        <v>77.91</v>
      </c>
      <c r="L7" s="85">
        <v>4</v>
      </c>
      <c r="M7" s="85">
        <v>14072.6</v>
      </c>
    </row>
    <row r="8" spans="1:14" s="84" customFormat="1" ht="15.75" customHeight="1">
      <c r="A8" s="307"/>
      <c r="B8" s="255"/>
      <c r="C8" s="255"/>
      <c r="D8" s="293"/>
      <c r="E8" s="293"/>
      <c r="F8" s="293"/>
      <c r="G8" s="293"/>
      <c r="H8" s="293"/>
      <c r="I8" s="293"/>
      <c r="J8" s="293"/>
      <c r="K8" s="293"/>
      <c r="L8" s="293"/>
      <c r="M8" s="293"/>
    </row>
    <row r="9" spans="1:14" s="81" customFormat="1" ht="13.5" customHeight="1">
      <c r="A9" s="1219" t="s">
        <v>788</v>
      </c>
      <c r="B9" s="1219"/>
      <c r="C9" s="1219"/>
      <c r="D9" s="1219"/>
      <c r="E9" s="1219"/>
      <c r="F9" s="1219"/>
      <c r="M9" s="86"/>
      <c r="N9" s="87"/>
    </row>
    <row r="10" spans="1:14" s="81" customFormat="1" ht="15" customHeight="1">
      <c r="A10" s="1220" t="s">
        <v>61</v>
      </c>
      <c r="B10" s="1220"/>
      <c r="C10" s="1220"/>
      <c r="D10" s="1220"/>
      <c r="E10" s="1220"/>
      <c r="F10" s="78"/>
    </row>
    <row r="11" spans="1:14">
      <c r="M11" s="88"/>
    </row>
    <row r="12" spans="1:14">
      <c r="K12" s="294"/>
      <c r="M12" s="88"/>
    </row>
    <row r="13" spans="1:14">
      <c r="K13" s="294"/>
    </row>
    <row r="14" spans="1:14">
      <c r="K14" s="294"/>
    </row>
    <row r="19" spans="7:7">
      <c r="G19" s="82" t="s">
        <v>123</v>
      </c>
    </row>
  </sheetData>
  <mergeCells count="10">
    <mergeCell ref="A9:F9"/>
    <mergeCell ref="A10:E10"/>
    <mergeCell ref="A1:M1"/>
    <mergeCell ref="A2:A3"/>
    <mergeCell ref="B2:C2"/>
    <mergeCell ref="D2:E2"/>
    <mergeCell ref="F2:G2"/>
    <mergeCell ref="H2:I2"/>
    <mergeCell ref="J2:K2"/>
    <mergeCell ref="L2:M2"/>
  </mergeCells>
  <pageMargins left="0.75" right="0.75" top="1" bottom="1" header="0.5" footer="0.5"/>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selection sqref="A1:I1"/>
    </sheetView>
  </sheetViews>
  <sheetFormatPr defaultColWidth="9.140625" defaultRowHeight="12.75"/>
  <cols>
    <col min="1" max="1" width="8.7109375" style="96" customWidth="1"/>
    <col min="2" max="2" width="7.85546875" style="96" customWidth="1"/>
    <col min="3" max="3" width="9" style="96" customWidth="1"/>
    <col min="4" max="4" width="9.28515625" style="96" customWidth="1"/>
    <col min="5" max="7" width="8.42578125" style="96" customWidth="1"/>
    <col min="8" max="8" width="8.5703125" style="96" customWidth="1"/>
    <col min="9" max="9" width="8.7109375" style="96" customWidth="1"/>
    <col min="10" max="10" width="11" style="96" customWidth="1"/>
    <col min="11" max="16384" width="9.140625" style="96"/>
  </cols>
  <sheetData>
    <row r="1" spans="1:10" s="91" customFormat="1" ht="15.75">
      <c r="A1" s="89" t="s">
        <v>8</v>
      </c>
      <c r="B1" s="90"/>
      <c r="C1" s="90"/>
      <c r="D1" s="90"/>
      <c r="E1" s="90"/>
      <c r="F1" s="90"/>
      <c r="G1" s="90"/>
      <c r="H1" s="90"/>
      <c r="I1" s="90"/>
    </row>
    <row r="2" spans="1:10" s="92" customFormat="1" ht="15">
      <c r="A2" s="1191" t="s">
        <v>118</v>
      </c>
      <c r="B2" s="1226" t="s">
        <v>458</v>
      </c>
      <c r="C2" s="1226"/>
      <c r="D2" s="1226" t="s">
        <v>457</v>
      </c>
      <c r="E2" s="1226"/>
      <c r="F2" s="1227" t="s">
        <v>216</v>
      </c>
      <c r="G2" s="1228"/>
      <c r="H2" s="1226" t="s">
        <v>73</v>
      </c>
      <c r="I2" s="1226"/>
    </row>
    <row r="3" spans="1:10" s="92" customFormat="1" ht="30" customHeight="1">
      <c r="A3" s="1192"/>
      <c r="B3" s="93" t="s">
        <v>90</v>
      </c>
      <c r="C3" s="94" t="s">
        <v>434</v>
      </c>
      <c r="D3" s="93" t="s">
        <v>90</v>
      </c>
      <c r="E3" s="94" t="s">
        <v>434</v>
      </c>
      <c r="F3" s="93" t="s">
        <v>90</v>
      </c>
      <c r="G3" s="94" t="s">
        <v>434</v>
      </c>
      <c r="H3" s="93" t="s">
        <v>90</v>
      </c>
      <c r="I3" s="94" t="s">
        <v>434</v>
      </c>
    </row>
    <row r="4" spans="1:10" s="23" customFormat="1" ht="15.75">
      <c r="A4" s="27" t="s">
        <v>603</v>
      </c>
      <c r="B4" s="73">
        <v>0</v>
      </c>
      <c r="C4" s="73">
        <v>0</v>
      </c>
      <c r="D4" s="73">
        <v>1</v>
      </c>
      <c r="E4" s="73">
        <v>36.253799999999998</v>
      </c>
      <c r="F4" s="73">
        <v>52</v>
      </c>
      <c r="G4" s="73">
        <v>67220.573695829997</v>
      </c>
      <c r="H4" s="73">
        <v>53</v>
      </c>
      <c r="I4" s="73">
        <v>67256.827495829988</v>
      </c>
      <c r="J4" s="95"/>
    </row>
    <row r="5" spans="1:10" s="23" customFormat="1" ht="15.75">
      <c r="A5" s="27" t="s">
        <v>734</v>
      </c>
      <c r="B5" s="73">
        <v>0</v>
      </c>
      <c r="C5" s="73">
        <v>0</v>
      </c>
      <c r="D5" s="73">
        <v>0</v>
      </c>
      <c r="E5" s="73">
        <v>0</v>
      </c>
      <c r="F5" s="73">
        <v>8</v>
      </c>
      <c r="G5" s="73">
        <v>2869.6900438150001</v>
      </c>
      <c r="H5" s="73">
        <v>8</v>
      </c>
      <c r="I5" s="73">
        <v>2869.6900438150001</v>
      </c>
      <c r="J5" s="95"/>
    </row>
    <row r="6" spans="1:10" s="23" customFormat="1" ht="15.75">
      <c r="A6" s="30">
        <v>43220</v>
      </c>
      <c r="B6" s="75">
        <v>0</v>
      </c>
      <c r="C6" s="75">
        <v>0</v>
      </c>
      <c r="D6" s="75">
        <v>0</v>
      </c>
      <c r="E6" s="75">
        <v>0</v>
      </c>
      <c r="F6" s="75">
        <v>3</v>
      </c>
      <c r="G6" s="75">
        <v>1861.8</v>
      </c>
      <c r="H6" s="75">
        <v>3</v>
      </c>
      <c r="I6" s="75">
        <v>1861.8</v>
      </c>
      <c r="J6" s="95"/>
    </row>
    <row r="7" spans="1:10" s="23" customFormat="1" ht="15.75">
      <c r="A7" s="30">
        <v>43221</v>
      </c>
      <c r="B7" s="75">
        <v>0</v>
      </c>
      <c r="C7" s="75">
        <v>0</v>
      </c>
      <c r="D7" s="75">
        <v>0</v>
      </c>
      <c r="E7" s="75">
        <v>0</v>
      </c>
      <c r="F7" s="75">
        <v>5</v>
      </c>
      <c r="G7" s="75">
        <v>1007.890043815</v>
      </c>
      <c r="H7" s="75">
        <v>5</v>
      </c>
      <c r="I7" s="75">
        <v>1007.890043815</v>
      </c>
      <c r="J7" s="95"/>
    </row>
    <row r="8" spans="1:10" s="274" customFormat="1" ht="50.25" customHeight="1">
      <c r="A8" s="1229" t="s">
        <v>460</v>
      </c>
      <c r="B8" s="1229"/>
      <c r="C8" s="1229"/>
      <c r="D8" s="1229"/>
      <c r="E8" s="1229"/>
      <c r="F8" s="1229"/>
      <c r="G8" s="1229"/>
      <c r="H8" s="1229"/>
      <c r="I8" s="1229"/>
      <c r="J8" s="273"/>
    </row>
    <row r="9" spans="1:10" s="23" customFormat="1" ht="15" customHeight="1">
      <c r="A9" s="1219" t="s">
        <v>788</v>
      </c>
      <c r="B9" s="1219"/>
      <c r="C9" s="1219"/>
      <c r="D9" s="1219"/>
      <c r="E9" s="1219"/>
      <c r="F9" s="1219"/>
      <c r="G9" s="911"/>
      <c r="H9" s="306"/>
      <c r="I9" s="306"/>
      <c r="J9" s="96"/>
    </row>
    <row r="10" spans="1:10" s="23" customFormat="1" ht="15" customHeight="1">
      <c r="A10" s="1225" t="s">
        <v>121</v>
      </c>
      <c r="B10" s="1225"/>
      <c r="C10" s="1225"/>
      <c r="D10" s="1225"/>
      <c r="E10" s="1225"/>
      <c r="F10" s="1225"/>
      <c r="G10" s="1225"/>
      <c r="H10" s="1225"/>
      <c r="I10" s="1225"/>
      <c r="J10" s="96"/>
    </row>
    <row r="11" spans="1:10" s="97" customFormat="1" ht="15.75" customHeight="1">
      <c r="J11" s="96"/>
    </row>
    <row r="12" spans="1:10" s="23" customFormat="1" ht="12.75" customHeight="1">
      <c r="J12" s="96"/>
    </row>
    <row r="16" spans="1:10">
      <c r="C16" s="96" t="s">
        <v>123</v>
      </c>
    </row>
    <row r="20" spans="5:5">
      <c r="E20" s="96" t="s">
        <v>123</v>
      </c>
    </row>
  </sheetData>
  <mergeCells count="8">
    <mergeCell ref="A9:F9"/>
    <mergeCell ref="A10:I10"/>
    <mergeCell ref="A2:A3"/>
    <mergeCell ref="B2:C2"/>
    <mergeCell ref="D2:E2"/>
    <mergeCell ref="F2:G2"/>
    <mergeCell ref="H2:I2"/>
    <mergeCell ref="A8:I8"/>
  </mergeCells>
  <pageMargins left="0.75" right="0.75" top="1" bottom="1" header="0.5" footer="0.5"/>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4"/>
  <sheetViews>
    <sheetView zoomScaleNormal="100" workbookViewId="0">
      <selection sqref="A1:I1"/>
    </sheetView>
  </sheetViews>
  <sheetFormatPr defaultColWidth="9.140625" defaultRowHeight="11.25"/>
  <cols>
    <col min="1" max="1" width="7.85546875" style="99" customWidth="1"/>
    <col min="2" max="2" width="8.28515625" style="99" customWidth="1"/>
    <col min="3" max="3" width="10" style="99" customWidth="1"/>
    <col min="4" max="4" width="7.7109375" style="99" customWidth="1"/>
    <col min="5" max="5" width="9" style="99" customWidth="1"/>
    <col min="6" max="6" width="9" style="105" customWidth="1"/>
    <col min="7" max="7" width="8.7109375" style="99" customWidth="1"/>
    <col min="8" max="8" width="9.28515625" style="99" customWidth="1"/>
    <col min="9" max="9" width="10.42578125" style="99" customWidth="1"/>
    <col min="10" max="16384" width="9.140625" style="99"/>
  </cols>
  <sheetData>
    <row r="1" spans="1:10" s="98" customFormat="1" ht="15.75">
      <c r="A1" s="1231" t="s">
        <v>9</v>
      </c>
      <c r="B1" s="1231"/>
      <c r="C1" s="1231"/>
      <c r="D1" s="1231"/>
      <c r="E1" s="1231"/>
      <c r="F1" s="1231"/>
      <c r="G1" s="1231"/>
      <c r="H1" s="1231"/>
      <c r="I1" s="1231"/>
    </row>
    <row r="2" spans="1:10" s="283" customFormat="1" ht="16.5" customHeight="1">
      <c r="A2" s="1232" t="s">
        <v>78</v>
      </c>
      <c r="B2" s="1226" t="s">
        <v>457</v>
      </c>
      <c r="C2" s="1226"/>
      <c r="D2" s="1226" t="s">
        <v>458</v>
      </c>
      <c r="E2" s="1226"/>
      <c r="F2" s="1234" t="s">
        <v>216</v>
      </c>
      <c r="G2" s="1234"/>
      <c r="H2" s="1235" t="s">
        <v>73</v>
      </c>
      <c r="I2" s="1235"/>
    </row>
    <row r="3" spans="1:10" s="101" customFormat="1" ht="27.75" customHeight="1">
      <c r="A3" s="1233"/>
      <c r="B3" s="100" t="s">
        <v>257</v>
      </c>
      <c r="C3" s="94" t="s">
        <v>434</v>
      </c>
      <c r="D3" s="100" t="s">
        <v>257</v>
      </c>
      <c r="E3" s="94" t="s">
        <v>434</v>
      </c>
      <c r="F3" s="100" t="s">
        <v>257</v>
      </c>
      <c r="G3" s="94" t="s">
        <v>434</v>
      </c>
      <c r="H3" s="100" t="s">
        <v>257</v>
      </c>
      <c r="I3" s="94" t="s">
        <v>434</v>
      </c>
    </row>
    <row r="4" spans="1:10" s="102" customFormat="1" ht="13.5" customHeight="1">
      <c r="A4" s="27" t="s">
        <v>603</v>
      </c>
      <c r="B4" s="73">
        <v>189</v>
      </c>
      <c r="C4" s="73">
        <v>2562.8999999999992</v>
      </c>
      <c r="D4" s="73">
        <v>18</v>
      </c>
      <c r="E4" s="73">
        <v>715.66700000000003</v>
      </c>
      <c r="F4" s="73">
        <v>200</v>
      </c>
      <c r="G4" s="73">
        <v>56193.534970000001</v>
      </c>
      <c r="H4" s="73">
        <v>407</v>
      </c>
      <c r="I4" s="73">
        <v>59472.101970000011</v>
      </c>
    </row>
    <row r="5" spans="1:10" s="102" customFormat="1" ht="13.5" customHeight="1">
      <c r="A5" s="27" t="s">
        <v>734</v>
      </c>
      <c r="B5" s="73">
        <v>31</v>
      </c>
      <c r="C5" s="73">
        <v>5491.0300000000007</v>
      </c>
      <c r="D5" s="73">
        <v>4</v>
      </c>
      <c r="E5" s="73">
        <v>1983.98</v>
      </c>
      <c r="F5" s="73">
        <v>49</v>
      </c>
      <c r="G5" s="73">
        <v>67773.2</v>
      </c>
      <c r="H5" s="73">
        <v>84</v>
      </c>
      <c r="I5" s="73">
        <v>75248.209999999992</v>
      </c>
    </row>
    <row r="6" spans="1:10" s="14" customFormat="1" ht="12.75" customHeight="1">
      <c r="A6" s="30">
        <v>43191</v>
      </c>
      <c r="B6" s="103">
        <v>17</v>
      </c>
      <c r="C6" s="103">
        <v>3359.53</v>
      </c>
      <c r="D6" s="103">
        <v>3</v>
      </c>
      <c r="E6" s="103">
        <v>1931.55</v>
      </c>
      <c r="F6" s="103">
        <v>39</v>
      </c>
      <c r="G6" s="103">
        <v>67145.289999999994</v>
      </c>
      <c r="H6" s="103">
        <v>59</v>
      </c>
      <c r="I6" s="103">
        <v>72436.37</v>
      </c>
      <c r="J6" s="278"/>
    </row>
    <row r="7" spans="1:10" s="14" customFormat="1" ht="12.75" customHeight="1">
      <c r="A7" s="30">
        <v>43221</v>
      </c>
      <c r="B7" s="103">
        <v>14</v>
      </c>
      <c r="C7" s="103">
        <v>2131.5</v>
      </c>
      <c r="D7" s="103">
        <v>1</v>
      </c>
      <c r="E7" s="103">
        <v>52.43</v>
      </c>
      <c r="F7" s="103">
        <v>10</v>
      </c>
      <c r="G7" s="103">
        <v>627.91</v>
      </c>
      <c r="H7" s="103">
        <v>25</v>
      </c>
      <c r="I7" s="103">
        <v>2811.8399999999997</v>
      </c>
      <c r="J7" s="278"/>
    </row>
    <row r="8" spans="1:10" ht="12">
      <c r="A8" s="1194" t="s">
        <v>788</v>
      </c>
      <c r="B8" s="1194"/>
      <c r="C8" s="1194"/>
      <c r="D8" s="1194"/>
      <c r="E8" s="1194"/>
      <c r="F8" s="1194"/>
      <c r="G8" s="279"/>
      <c r="H8" s="305"/>
      <c r="I8" s="305"/>
    </row>
    <row r="9" spans="1:10" ht="12">
      <c r="A9" s="1230" t="s">
        <v>121</v>
      </c>
      <c r="B9" s="1230"/>
      <c r="C9" s="1230"/>
      <c r="D9" s="1230"/>
      <c r="E9" s="1230"/>
      <c r="F9" s="1230"/>
      <c r="G9" s="1230"/>
      <c r="H9" s="1230"/>
      <c r="I9" s="1230"/>
      <c r="J9" s="104"/>
    </row>
    <row r="10" spans="1:10">
      <c r="J10" s="104"/>
    </row>
    <row r="11" spans="1:10">
      <c r="C11" s="104"/>
      <c r="D11" s="104"/>
      <c r="E11" s="104"/>
      <c r="F11" s="104"/>
      <c r="G11" s="104"/>
      <c r="H11" s="104"/>
      <c r="I11" s="104"/>
      <c r="J11" s="104"/>
    </row>
    <row r="12" spans="1:10">
      <c r="J12" s="104"/>
    </row>
    <row r="14" spans="1:10">
      <c r="F14" s="99"/>
    </row>
    <row r="15" spans="1:10">
      <c r="F15" s="99"/>
    </row>
    <row r="16" spans="1:10">
      <c r="F16" s="99"/>
    </row>
    <row r="17" spans="6:6">
      <c r="F17" s="99"/>
    </row>
    <row r="18" spans="6:6">
      <c r="F18" s="99"/>
    </row>
    <row r="19" spans="6:6">
      <c r="F19" s="99"/>
    </row>
    <row r="20" spans="6:6">
      <c r="F20" s="99"/>
    </row>
    <row r="21" spans="6:6">
      <c r="F21" s="99"/>
    </row>
    <row r="22" spans="6:6">
      <c r="F22" s="99"/>
    </row>
    <row r="23" spans="6:6">
      <c r="F23" s="99"/>
    </row>
    <row r="24" spans="6:6">
      <c r="F24" s="99"/>
    </row>
    <row r="25" spans="6:6">
      <c r="F25" s="99"/>
    </row>
    <row r="26" spans="6:6">
      <c r="F26" s="99"/>
    </row>
    <row r="27" spans="6:6">
      <c r="F27" s="99"/>
    </row>
    <row r="28" spans="6:6">
      <c r="F28" s="99"/>
    </row>
    <row r="29" spans="6:6">
      <c r="F29" s="99"/>
    </row>
    <row r="30" spans="6:6">
      <c r="F30" s="99"/>
    </row>
    <row r="31" spans="6:6">
      <c r="F31" s="99"/>
    </row>
    <row r="32" spans="6:6">
      <c r="F32" s="99"/>
    </row>
    <row r="33" spans="6:6">
      <c r="F33" s="99"/>
    </row>
    <row r="34" spans="6:6">
      <c r="F34" s="99"/>
    </row>
    <row r="35" spans="6:6">
      <c r="F35" s="99"/>
    </row>
    <row r="36" spans="6:6">
      <c r="F36" s="99"/>
    </row>
    <row r="37" spans="6:6">
      <c r="F37" s="99"/>
    </row>
    <row r="38" spans="6:6">
      <c r="F38" s="99"/>
    </row>
    <row r="39" spans="6:6">
      <c r="F39" s="99"/>
    </row>
    <row r="40" spans="6:6">
      <c r="F40" s="99"/>
    </row>
    <row r="41" spans="6:6">
      <c r="F41" s="99"/>
    </row>
    <row r="42" spans="6:6">
      <c r="F42" s="99"/>
    </row>
    <row r="43" spans="6:6">
      <c r="F43" s="99"/>
    </row>
    <row r="44" spans="6:6">
      <c r="F44" s="99"/>
    </row>
    <row r="45" spans="6:6">
      <c r="F45" s="99"/>
    </row>
    <row r="46" spans="6:6">
      <c r="F46" s="99"/>
    </row>
    <row r="47" spans="6:6">
      <c r="F47" s="99"/>
    </row>
    <row r="48" spans="6:6">
      <c r="F48" s="99"/>
    </row>
    <row r="49" spans="6:6">
      <c r="F49" s="99"/>
    </row>
    <row r="50" spans="6:6">
      <c r="F50" s="99"/>
    </row>
    <row r="51" spans="6:6">
      <c r="F51" s="99"/>
    </row>
    <row r="52" spans="6:6">
      <c r="F52" s="99"/>
    </row>
    <row r="53" spans="6:6">
      <c r="F53" s="99"/>
    </row>
    <row r="54" spans="6:6">
      <c r="F54" s="99"/>
    </row>
    <row r="55" spans="6:6">
      <c r="F55" s="99"/>
    </row>
    <row r="56" spans="6:6">
      <c r="F56" s="99"/>
    </row>
    <row r="57" spans="6:6">
      <c r="F57" s="99"/>
    </row>
    <row r="58" spans="6:6">
      <c r="F58" s="99"/>
    </row>
    <row r="59" spans="6:6">
      <c r="F59" s="99"/>
    </row>
    <row r="60" spans="6:6">
      <c r="F60" s="99"/>
    </row>
    <row r="61" spans="6:6">
      <c r="F61" s="99"/>
    </row>
    <row r="62" spans="6:6">
      <c r="F62" s="99"/>
    </row>
    <row r="63" spans="6:6">
      <c r="F63" s="99"/>
    </row>
    <row r="64" spans="6:6">
      <c r="F64" s="99"/>
    </row>
    <row r="65" spans="6:6">
      <c r="F65" s="99"/>
    </row>
    <row r="66" spans="6:6">
      <c r="F66" s="99"/>
    </row>
    <row r="67" spans="6:6">
      <c r="F67" s="99"/>
    </row>
    <row r="68" spans="6:6">
      <c r="F68" s="99"/>
    </row>
    <row r="69" spans="6:6">
      <c r="F69" s="99"/>
    </row>
    <row r="70" spans="6:6">
      <c r="F70" s="99"/>
    </row>
    <row r="71" spans="6:6">
      <c r="F71" s="99"/>
    </row>
    <row r="72" spans="6:6">
      <c r="F72" s="99"/>
    </row>
    <row r="73" spans="6:6">
      <c r="F73" s="99"/>
    </row>
    <row r="74" spans="6:6">
      <c r="F74" s="99"/>
    </row>
    <row r="75" spans="6:6">
      <c r="F75" s="99"/>
    </row>
    <row r="76" spans="6:6">
      <c r="F76" s="99"/>
    </row>
    <row r="77" spans="6:6">
      <c r="F77" s="99"/>
    </row>
    <row r="78" spans="6:6">
      <c r="F78" s="99"/>
    </row>
    <row r="79" spans="6:6">
      <c r="F79" s="99"/>
    </row>
    <row r="80" spans="6:6">
      <c r="F80" s="99"/>
    </row>
    <row r="81" spans="6:6">
      <c r="F81" s="99"/>
    </row>
    <row r="82" spans="6:6">
      <c r="F82" s="99"/>
    </row>
    <row r="83" spans="6:6">
      <c r="F83" s="99"/>
    </row>
    <row r="84" spans="6:6">
      <c r="F84" s="99"/>
    </row>
    <row r="85" spans="6:6">
      <c r="F85" s="99"/>
    </row>
    <row r="86" spans="6:6">
      <c r="F86" s="99"/>
    </row>
    <row r="87" spans="6:6">
      <c r="F87" s="99"/>
    </row>
    <row r="88" spans="6:6">
      <c r="F88" s="99"/>
    </row>
    <row r="89" spans="6:6">
      <c r="F89" s="99"/>
    </row>
    <row r="90" spans="6:6">
      <c r="F90" s="99"/>
    </row>
    <row r="91" spans="6:6">
      <c r="F91" s="99"/>
    </row>
    <row r="92" spans="6:6">
      <c r="F92" s="99"/>
    </row>
    <row r="93" spans="6:6">
      <c r="F93" s="99"/>
    </row>
    <row r="94" spans="6:6">
      <c r="F94" s="99"/>
    </row>
    <row r="95" spans="6:6">
      <c r="F95" s="99"/>
    </row>
    <row r="96" spans="6:6">
      <c r="F96" s="99"/>
    </row>
    <row r="97" spans="6:6">
      <c r="F97" s="99"/>
    </row>
    <row r="98" spans="6:6">
      <c r="F98" s="99"/>
    </row>
    <row r="99" spans="6:6">
      <c r="F99" s="99"/>
    </row>
    <row r="100" spans="6:6">
      <c r="F100" s="99"/>
    </row>
    <row r="101" spans="6:6">
      <c r="F101" s="99"/>
    </row>
    <row r="102" spans="6:6">
      <c r="F102" s="99"/>
    </row>
    <row r="103" spans="6:6">
      <c r="F103" s="99"/>
    </row>
    <row r="104" spans="6:6">
      <c r="F104" s="99"/>
    </row>
    <row r="105" spans="6:6">
      <c r="F105" s="99"/>
    </row>
    <row r="106" spans="6:6">
      <c r="F106" s="99"/>
    </row>
    <row r="107" spans="6:6">
      <c r="F107" s="99"/>
    </row>
    <row r="108" spans="6:6">
      <c r="F108" s="99"/>
    </row>
    <row r="109" spans="6:6">
      <c r="F109" s="99"/>
    </row>
    <row r="110" spans="6:6">
      <c r="F110" s="99"/>
    </row>
    <row r="111" spans="6:6">
      <c r="F111" s="99"/>
    </row>
    <row r="112" spans="6:6">
      <c r="F112" s="99"/>
    </row>
    <row r="113" spans="6:6">
      <c r="F113" s="99"/>
    </row>
    <row r="114" spans="6:6">
      <c r="F114" s="99"/>
    </row>
    <row r="115" spans="6:6">
      <c r="F115" s="99"/>
    </row>
    <row r="116" spans="6:6">
      <c r="F116" s="99"/>
    </row>
    <row r="117" spans="6:6">
      <c r="F117" s="99"/>
    </row>
    <row r="118" spans="6:6">
      <c r="F118" s="99"/>
    </row>
    <row r="119" spans="6:6">
      <c r="F119" s="99"/>
    </row>
    <row r="120" spans="6:6">
      <c r="F120" s="99"/>
    </row>
    <row r="121" spans="6:6">
      <c r="F121" s="99"/>
    </row>
    <row r="122" spans="6:6">
      <c r="F122" s="99"/>
    </row>
    <row r="123" spans="6:6">
      <c r="F123" s="99"/>
    </row>
    <row r="124" spans="6:6">
      <c r="F124" s="99"/>
    </row>
    <row r="125" spans="6:6">
      <c r="F125" s="99"/>
    </row>
    <row r="126" spans="6:6">
      <c r="F126" s="99"/>
    </row>
    <row r="127" spans="6:6">
      <c r="F127" s="99"/>
    </row>
    <row r="128" spans="6:6">
      <c r="F128" s="99"/>
    </row>
    <row r="129" spans="6:6">
      <c r="F129" s="99"/>
    </row>
    <row r="130" spans="6:6">
      <c r="F130" s="99"/>
    </row>
    <row r="131" spans="6:6">
      <c r="F131" s="99"/>
    </row>
    <row r="132" spans="6:6">
      <c r="F132" s="99"/>
    </row>
    <row r="133" spans="6:6">
      <c r="F133" s="99"/>
    </row>
    <row r="134" spans="6:6">
      <c r="F134" s="99"/>
    </row>
    <row r="135" spans="6:6">
      <c r="F135" s="99"/>
    </row>
    <row r="136" spans="6:6">
      <c r="F136" s="99"/>
    </row>
    <row r="137" spans="6:6">
      <c r="F137" s="99"/>
    </row>
    <row r="138" spans="6:6">
      <c r="F138" s="99"/>
    </row>
    <row r="139" spans="6:6">
      <c r="F139" s="99"/>
    </row>
    <row r="140" spans="6:6">
      <c r="F140" s="99"/>
    </row>
    <row r="141" spans="6:6">
      <c r="F141" s="99"/>
    </row>
    <row r="142" spans="6:6">
      <c r="F142" s="99"/>
    </row>
    <row r="143" spans="6:6">
      <c r="F143" s="99"/>
    </row>
    <row r="144" spans="6:6">
      <c r="F144" s="99"/>
    </row>
    <row r="145" spans="6:6">
      <c r="F145" s="99"/>
    </row>
    <row r="146" spans="6:6">
      <c r="F146" s="99"/>
    </row>
    <row r="147" spans="6:6">
      <c r="F147" s="99"/>
    </row>
    <row r="148" spans="6:6">
      <c r="F148" s="99"/>
    </row>
    <row r="149" spans="6:6">
      <c r="F149" s="99"/>
    </row>
    <row r="150" spans="6:6">
      <c r="F150" s="99"/>
    </row>
    <row r="151" spans="6:6">
      <c r="F151" s="99"/>
    </row>
    <row r="152" spans="6:6">
      <c r="F152" s="99"/>
    </row>
    <row r="153" spans="6:6">
      <c r="F153" s="99"/>
    </row>
    <row r="154" spans="6:6">
      <c r="F154" s="99"/>
    </row>
    <row r="155" spans="6:6">
      <c r="F155" s="99"/>
    </row>
    <row r="156" spans="6:6">
      <c r="F156" s="99"/>
    </row>
    <row r="272" spans="6:6">
      <c r="F272" s="99"/>
    </row>
    <row r="273" spans="6:8" ht="15">
      <c r="F273" s="99"/>
      <c r="H273" s="97"/>
    </row>
    <row r="274" spans="6:8">
      <c r="F274" s="99"/>
    </row>
    <row r="275" spans="6:8">
      <c r="F275" s="99"/>
    </row>
    <row r="276" spans="6:8">
      <c r="F276" s="99"/>
    </row>
    <row r="278" spans="6:8">
      <c r="F278" s="99"/>
    </row>
    <row r="279" spans="6:8">
      <c r="F279" s="99"/>
    </row>
    <row r="280" spans="6:8">
      <c r="F280" s="99"/>
    </row>
    <row r="281" spans="6:8">
      <c r="F281" s="99"/>
    </row>
    <row r="282" spans="6:8">
      <c r="F282" s="99"/>
    </row>
    <row r="283" spans="6:8">
      <c r="F283" s="99"/>
    </row>
    <row r="284" spans="6:8">
      <c r="F284" s="99"/>
    </row>
  </sheetData>
  <mergeCells count="8">
    <mergeCell ref="A8:F8"/>
    <mergeCell ref="A9:I9"/>
    <mergeCell ref="A1:I1"/>
    <mergeCell ref="A2:A3"/>
    <mergeCell ref="B2:C2"/>
    <mergeCell ref="D2:E2"/>
    <mergeCell ref="F2:G2"/>
    <mergeCell ref="H2:I2"/>
  </mergeCells>
  <pageMargins left="0.75" right="0.46" top="1" bottom="1" header="0.5" footer="0.5"/>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100" workbookViewId="0">
      <selection sqref="A1:I1"/>
    </sheetView>
  </sheetViews>
  <sheetFormatPr defaultRowHeight="15"/>
  <cols>
    <col min="1" max="1" width="7.5703125" style="97" customWidth="1"/>
    <col min="2" max="2" width="9.140625" style="97"/>
    <col min="3" max="3" width="9" style="97" customWidth="1"/>
    <col min="4" max="4" width="7.85546875" style="97" customWidth="1"/>
    <col min="5" max="5" width="9.7109375" style="97" customWidth="1"/>
    <col min="6" max="6" width="7.28515625" style="97" customWidth="1"/>
    <col min="7" max="7" width="9.7109375" style="97" customWidth="1"/>
    <col min="8" max="8" width="7.7109375" style="97" customWidth="1"/>
    <col min="9" max="9" width="8.28515625" style="97" customWidth="1"/>
    <col min="10" max="16384" width="9.140625" style="97"/>
  </cols>
  <sheetData>
    <row r="1" spans="1:9" ht="15.75">
      <c r="A1" s="1237" t="s">
        <v>10</v>
      </c>
      <c r="B1" s="1237"/>
      <c r="C1" s="1237"/>
      <c r="D1" s="1237"/>
      <c r="E1" s="1237"/>
      <c r="F1" s="1237"/>
      <c r="G1" s="1237"/>
      <c r="H1" s="1237"/>
      <c r="I1" s="1237"/>
    </row>
    <row r="2" spans="1:9" ht="15" customHeight="1">
      <c r="A2" s="1238" t="s">
        <v>78</v>
      </c>
      <c r="B2" s="1226" t="s">
        <v>458</v>
      </c>
      <c r="C2" s="1226"/>
      <c r="D2" s="1226" t="s">
        <v>457</v>
      </c>
      <c r="E2" s="1226"/>
      <c r="F2" s="1234" t="s">
        <v>216</v>
      </c>
      <c r="G2" s="1234"/>
      <c r="H2" s="1240" t="s">
        <v>73</v>
      </c>
      <c r="I2" s="1240"/>
    </row>
    <row r="3" spans="1:9" ht="34.5" customHeight="1">
      <c r="A3" s="1239"/>
      <c r="B3" s="912" t="s">
        <v>122</v>
      </c>
      <c r="C3" s="912" t="s">
        <v>434</v>
      </c>
      <c r="D3" s="912" t="s">
        <v>122</v>
      </c>
      <c r="E3" s="912" t="s">
        <v>434</v>
      </c>
      <c r="F3" s="912" t="s">
        <v>122</v>
      </c>
      <c r="G3" s="912" t="s">
        <v>434</v>
      </c>
      <c r="H3" s="912" t="s">
        <v>122</v>
      </c>
      <c r="I3" s="912" t="s">
        <v>434</v>
      </c>
    </row>
    <row r="4" spans="1:9" s="261" customFormat="1">
      <c r="A4" s="27" t="s">
        <v>603</v>
      </c>
      <c r="B4" s="106">
        <v>721</v>
      </c>
      <c r="C4" s="106">
        <v>170834.69999999998</v>
      </c>
      <c r="D4" s="106">
        <v>1809</v>
      </c>
      <c r="E4" s="106">
        <v>234614.68</v>
      </c>
      <c r="F4" s="106">
        <v>173</v>
      </c>
      <c r="G4" s="106">
        <v>193697.7</v>
      </c>
      <c r="H4" s="106">
        <v>2706</v>
      </c>
      <c r="I4" s="106">
        <v>599147.07999999996</v>
      </c>
    </row>
    <row r="5" spans="1:9" s="261" customFormat="1">
      <c r="A5" s="27" t="s">
        <v>734</v>
      </c>
      <c r="B5" s="106">
        <v>57</v>
      </c>
      <c r="C5" s="106">
        <v>20443.850000000002</v>
      </c>
      <c r="D5" s="106">
        <v>318</v>
      </c>
      <c r="E5" s="106">
        <v>38810.520000000004</v>
      </c>
      <c r="F5" s="106">
        <v>19</v>
      </c>
      <c r="G5" s="106">
        <v>17687</v>
      </c>
      <c r="H5" s="106">
        <v>394</v>
      </c>
      <c r="I5" s="106">
        <v>76938.37</v>
      </c>
    </row>
    <row r="6" spans="1:9" s="108" customFormat="1" ht="13.5" customHeight="1">
      <c r="A6" s="30">
        <v>43191</v>
      </c>
      <c r="B6" s="107">
        <v>42</v>
      </c>
      <c r="C6" s="107">
        <v>18516.740000000002</v>
      </c>
      <c r="D6" s="107">
        <v>214</v>
      </c>
      <c r="E6" s="107">
        <v>31695.54</v>
      </c>
      <c r="F6" s="107">
        <v>16</v>
      </c>
      <c r="G6" s="107">
        <v>16187</v>
      </c>
      <c r="H6" s="107">
        <v>272</v>
      </c>
      <c r="I6" s="107">
        <v>66399.28</v>
      </c>
    </row>
    <row r="7" spans="1:9" s="108" customFormat="1" ht="13.5" customHeight="1">
      <c r="A7" s="30">
        <v>43221</v>
      </c>
      <c r="B7" s="107">
        <v>15</v>
      </c>
      <c r="C7" s="107">
        <v>1927.11</v>
      </c>
      <c r="D7" s="107">
        <v>104</v>
      </c>
      <c r="E7" s="107">
        <v>7114.98</v>
      </c>
      <c r="F7" s="107">
        <v>3</v>
      </c>
      <c r="G7" s="107">
        <v>1500</v>
      </c>
      <c r="H7" s="107">
        <v>122</v>
      </c>
      <c r="I7" s="107">
        <v>10539.09</v>
      </c>
    </row>
    <row r="8" spans="1:9" ht="15.75">
      <c r="A8" s="943"/>
      <c r="B8"/>
      <c r="C8"/>
      <c r="D8"/>
      <c r="E8"/>
      <c r="F8"/>
      <c r="G8"/>
      <c r="H8"/>
      <c r="I8"/>
    </row>
    <row r="9" spans="1:9">
      <c r="A9" s="1236" t="s">
        <v>92</v>
      </c>
      <c r="B9" s="1236"/>
      <c r="C9" s="1236"/>
      <c r="D9" s="1236"/>
      <c r="E9" s="1236"/>
      <c r="F9" s="1236"/>
      <c r="G9" s="1236"/>
      <c r="H9" s="1236"/>
      <c r="I9" s="1236"/>
    </row>
    <row r="10" spans="1:9">
      <c r="G10" s="109"/>
    </row>
    <row r="11" spans="1:9">
      <c r="A11" s="110"/>
    </row>
    <row r="14" spans="1:9">
      <c r="A14" s="110"/>
    </row>
    <row r="18" spans="1:1">
      <c r="A18" s="944"/>
    </row>
    <row r="19" spans="1:1">
      <c r="A19" s="945"/>
    </row>
    <row r="20" spans="1:1">
      <c r="A20" s="945"/>
    </row>
    <row r="21" spans="1:1">
      <c r="A21" s="945"/>
    </row>
    <row r="22" spans="1:1">
      <c r="A22" s="945"/>
    </row>
    <row r="23" spans="1:1">
      <c r="A23" s="945"/>
    </row>
    <row r="24" spans="1:1">
      <c r="A24" s="945"/>
    </row>
    <row r="25" spans="1:1">
      <c r="A25" s="945"/>
    </row>
    <row r="26" spans="1:1">
      <c r="A26" s="945"/>
    </row>
  </sheetData>
  <mergeCells count="7">
    <mergeCell ref="A9:I9"/>
    <mergeCell ref="A1:I1"/>
    <mergeCell ref="A2:A3"/>
    <mergeCell ref="B2:C2"/>
    <mergeCell ref="D2:E2"/>
    <mergeCell ref="F2:G2"/>
    <mergeCell ref="H2:I2"/>
  </mergeCells>
  <hyperlinks>
    <hyperlink ref="B2" r:id="rId1" display="NSE@"/>
    <hyperlink ref="B2:C2" r:id="rId2" display="NSE @"/>
  </hyperlinks>
  <pageMargins left="0.7" right="0.7" top="0.75" bottom="0.75" header="0.3" footer="0.3"/>
  <pageSetup orientation="landscape"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zoomScaleNormal="100" workbookViewId="0">
      <selection sqref="A1:I1"/>
    </sheetView>
  </sheetViews>
  <sheetFormatPr defaultColWidth="9.140625" defaultRowHeight="12.75"/>
  <cols>
    <col min="1" max="1" width="7.5703125" style="112" customWidth="1"/>
    <col min="2" max="5" width="8.85546875" style="112" customWidth="1"/>
    <col min="6" max="6" width="7.42578125" style="112" customWidth="1"/>
    <col min="7" max="7" width="8.140625" style="112" customWidth="1"/>
    <col min="8" max="16384" width="9.140625" style="112"/>
  </cols>
  <sheetData>
    <row r="1" spans="1:9" ht="15.75">
      <c r="A1" s="111" t="s">
        <v>11</v>
      </c>
      <c r="B1" s="111"/>
      <c r="C1" s="111"/>
      <c r="D1" s="111"/>
      <c r="E1" s="111"/>
    </row>
    <row r="2" spans="1:9" ht="17.25" customHeight="1">
      <c r="A2" s="1238" t="s">
        <v>78</v>
      </c>
      <c r="B2" s="1241" t="s">
        <v>120</v>
      </c>
      <c r="C2" s="1241"/>
      <c r="D2" s="1241" t="s">
        <v>119</v>
      </c>
      <c r="E2" s="1241"/>
      <c r="F2" s="1242" t="s">
        <v>124</v>
      </c>
      <c r="G2" s="1243"/>
      <c r="H2" s="1242" t="s">
        <v>73</v>
      </c>
      <c r="I2" s="1243"/>
    </row>
    <row r="3" spans="1:9" ht="43.5" customHeight="1">
      <c r="A3" s="1239"/>
      <c r="B3" s="246" t="s">
        <v>125</v>
      </c>
      <c r="C3" s="246" t="s">
        <v>452</v>
      </c>
      <c r="D3" s="246" t="s">
        <v>125</v>
      </c>
      <c r="E3" s="246" t="s">
        <v>452</v>
      </c>
      <c r="F3" s="246" t="s">
        <v>125</v>
      </c>
      <c r="G3" s="246" t="s">
        <v>452</v>
      </c>
      <c r="H3" s="246" t="s">
        <v>125</v>
      </c>
      <c r="I3" s="246" t="s">
        <v>452</v>
      </c>
    </row>
    <row r="4" spans="1:9" ht="14.25" customHeight="1">
      <c r="A4" s="27" t="s">
        <v>603</v>
      </c>
      <c r="B4" s="113">
        <v>30008</v>
      </c>
      <c r="C4" s="113">
        <v>494674.7</v>
      </c>
      <c r="D4" s="113">
        <v>61395</v>
      </c>
      <c r="E4" s="113">
        <v>1303423.4400000002</v>
      </c>
      <c r="F4" s="113">
        <v>1</v>
      </c>
      <c r="G4" s="113">
        <v>0.22</v>
      </c>
      <c r="H4" s="113">
        <v>91404</v>
      </c>
      <c r="I4" s="113">
        <v>1798098.36</v>
      </c>
    </row>
    <row r="5" spans="1:9" ht="14.25" customHeight="1">
      <c r="A5" s="27" t="s">
        <v>734</v>
      </c>
      <c r="B5" s="113">
        <v>6442</v>
      </c>
      <c r="C5" s="113">
        <v>98296.489999999991</v>
      </c>
      <c r="D5" s="113">
        <v>10451</v>
      </c>
      <c r="E5" s="113">
        <v>210376.56</v>
      </c>
      <c r="F5" s="113">
        <v>0</v>
      </c>
      <c r="G5" s="113">
        <v>0</v>
      </c>
      <c r="H5" s="113">
        <v>16893</v>
      </c>
      <c r="I5" s="113">
        <v>308673.05</v>
      </c>
    </row>
    <row r="6" spans="1:9" ht="14.25" customHeight="1">
      <c r="A6" s="30">
        <v>43191</v>
      </c>
      <c r="B6" s="114">
        <v>3442</v>
      </c>
      <c r="C6" s="114">
        <v>48912.74</v>
      </c>
      <c r="D6" s="114">
        <v>5588</v>
      </c>
      <c r="E6" s="114">
        <v>113974.59</v>
      </c>
      <c r="F6" s="114">
        <v>0</v>
      </c>
      <c r="G6" s="114">
        <v>0</v>
      </c>
      <c r="H6" s="114">
        <v>9030</v>
      </c>
      <c r="I6" s="114">
        <v>162887.32999999999</v>
      </c>
    </row>
    <row r="7" spans="1:9" ht="14.25" customHeight="1">
      <c r="A7" s="30">
        <v>43221</v>
      </c>
      <c r="B7" s="114">
        <v>3000</v>
      </c>
      <c r="C7" s="114">
        <v>49383.75</v>
      </c>
      <c r="D7" s="114">
        <v>4863</v>
      </c>
      <c r="E7" s="114">
        <v>96401.97</v>
      </c>
      <c r="F7" s="114">
        <v>0</v>
      </c>
      <c r="G7" s="114">
        <v>0</v>
      </c>
      <c r="H7" s="114">
        <v>7863</v>
      </c>
      <c r="I7" s="114">
        <v>145785.72</v>
      </c>
    </row>
    <row r="8" spans="1:9" ht="12.75" customHeight="1">
      <c r="A8" s="943"/>
      <c r="B8"/>
      <c r="C8"/>
      <c r="D8"/>
      <c r="E8"/>
      <c r="F8"/>
      <c r="G8"/>
      <c r="H8"/>
      <c r="I8"/>
    </row>
    <row r="9" spans="1:9">
      <c r="A9" s="116" t="s">
        <v>92</v>
      </c>
      <c r="B9" s="117"/>
      <c r="C9" s="117"/>
      <c r="D9" s="117"/>
      <c r="E9" s="117" t="s">
        <v>123</v>
      </c>
    </row>
    <row r="10" spans="1:9">
      <c r="C10" s="118"/>
      <c r="D10" s="118"/>
      <c r="E10" s="118"/>
    </row>
    <row r="11" spans="1:9">
      <c r="C11" s="119"/>
      <c r="D11" s="119"/>
      <c r="E11" s="119"/>
    </row>
    <row r="12" spans="1:9">
      <c r="C12" s="119"/>
      <c r="D12" s="119"/>
      <c r="E12" s="119"/>
    </row>
    <row r="13" spans="1:9" ht="15">
      <c r="C13" s="120"/>
      <c r="D13" s="120"/>
      <c r="E13" s="120"/>
    </row>
    <row r="14" spans="1:9" ht="15.75">
      <c r="A14" s="295"/>
      <c r="B14"/>
      <c r="C14"/>
      <c r="D14"/>
      <c r="E14"/>
      <c r="F14"/>
      <c r="G14"/>
      <c r="H14"/>
    </row>
    <row r="15" spans="1:9" ht="15">
      <c r="A15" s="946"/>
      <c r="C15" s="119"/>
      <c r="D15" s="119"/>
      <c r="E15" s="119"/>
    </row>
    <row r="16" spans="1:9" ht="15">
      <c r="A16" s="945"/>
      <c r="C16" s="119"/>
      <c r="D16" s="119"/>
      <c r="E16" s="119"/>
    </row>
    <row r="17" spans="1:5" ht="15">
      <c r="A17" s="945"/>
      <c r="C17" s="120"/>
      <c r="D17" s="120"/>
      <c r="E17" s="120"/>
    </row>
    <row r="18" spans="1:5" ht="15">
      <c r="A18" s="945"/>
      <c r="C18" s="118"/>
      <c r="D18" s="118"/>
      <c r="E18" s="118"/>
    </row>
    <row r="19" spans="1:5" ht="15">
      <c r="A19" s="945"/>
      <c r="C19" s="118"/>
      <c r="D19" s="118"/>
      <c r="E19" s="118"/>
    </row>
    <row r="20" spans="1:5" ht="15">
      <c r="A20" s="945"/>
      <c r="C20" s="118"/>
      <c r="D20" s="118"/>
      <c r="E20" s="118"/>
    </row>
    <row r="21" spans="1:5" ht="15">
      <c r="A21" s="945"/>
      <c r="C21" s="118"/>
      <c r="D21" s="118"/>
      <c r="E21" s="118"/>
    </row>
    <row r="22" spans="1:5" ht="15">
      <c r="A22" s="945"/>
      <c r="C22" s="118"/>
      <c r="D22" s="118"/>
      <c r="E22" s="118"/>
    </row>
    <row r="23" spans="1:5" ht="15">
      <c r="A23" s="945"/>
      <c r="C23" s="118"/>
      <c r="D23" s="118"/>
      <c r="E23" s="118"/>
    </row>
    <row r="24" spans="1:5">
      <c r="C24" s="118"/>
      <c r="D24" s="118"/>
      <c r="E24" s="118"/>
    </row>
    <row r="25" spans="1:5">
      <c r="C25" s="118"/>
      <c r="D25" s="118"/>
      <c r="E25" s="118"/>
    </row>
    <row r="26" spans="1:5">
      <c r="C26" s="118"/>
      <c r="D26" s="118"/>
      <c r="E26" s="118"/>
    </row>
    <row r="27" spans="1:5">
      <c r="C27" s="118"/>
      <c r="D27" s="118"/>
      <c r="E27" s="118"/>
    </row>
    <row r="28" spans="1:5">
      <c r="C28" s="118"/>
      <c r="D28" s="118"/>
      <c r="E28" s="118"/>
    </row>
    <row r="29" spans="1:5">
      <c r="C29" s="118"/>
      <c r="D29" s="118"/>
      <c r="E29" s="118"/>
    </row>
    <row r="30" spans="1:5">
      <c r="C30" s="118"/>
      <c r="D30" s="118"/>
      <c r="E30" s="118"/>
    </row>
    <row r="31" spans="1:5">
      <c r="C31" s="118"/>
      <c r="D31" s="118"/>
      <c r="E31" s="118"/>
    </row>
    <row r="32" spans="1:5">
      <c r="C32" s="118"/>
      <c r="D32" s="118"/>
      <c r="E32" s="118"/>
    </row>
    <row r="33" spans="3:5">
      <c r="C33" s="118"/>
      <c r="D33" s="118"/>
      <c r="E33" s="118"/>
    </row>
    <row r="34" spans="3:5">
      <c r="C34" s="118"/>
      <c r="D34" s="118"/>
      <c r="E34" s="118"/>
    </row>
    <row r="35" spans="3:5">
      <c r="C35" s="118"/>
      <c r="D35" s="118"/>
      <c r="E35" s="118"/>
    </row>
    <row r="36" spans="3:5">
      <c r="C36" s="118"/>
      <c r="D36" s="118"/>
      <c r="E36" s="118"/>
    </row>
    <row r="37" spans="3:5">
      <c r="C37" s="118"/>
      <c r="D37" s="118"/>
      <c r="E37" s="118"/>
    </row>
    <row r="38" spans="3:5">
      <c r="C38" s="118"/>
      <c r="D38" s="118"/>
      <c r="E38" s="118"/>
    </row>
    <row r="39" spans="3:5">
      <c r="C39" s="118"/>
      <c r="D39" s="118"/>
      <c r="E39" s="118"/>
    </row>
    <row r="40" spans="3:5">
      <c r="C40" s="118"/>
      <c r="D40" s="118"/>
      <c r="E40" s="118"/>
    </row>
    <row r="41" spans="3:5">
      <c r="C41" s="118"/>
      <c r="D41" s="118"/>
      <c r="E41" s="118"/>
    </row>
    <row r="42" spans="3:5">
      <c r="C42" s="118"/>
      <c r="D42" s="118"/>
      <c r="E42" s="118"/>
    </row>
    <row r="43" spans="3:5">
      <c r="C43" s="118"/>
      <c r="D43" s="118"/>
      <c r="E43" s="118"/>
    </row>
    <row r="44" spans="3:5">
      <c r="C44" s="118"/>
      <c r="D44" s="118"/>
      <c r="E44" s="118"/>
    </row>
    <row r="45" spans="3:5">
      <c r="C45" s="118"/>
      <c r="D45" s="118"/>
      <c r="E45" s="118"/>
    </row>
    <row r="46" spans="3:5">
      <c r="C46" s="118"/>
      <c r="D46" s="118"/>
      <c r="E46" s="118"/>
    </row>
    <row r="47" spans="3:5">
      <c r="C47" s="118"/>
      <c r="D47" s="118"/>
      <c r="E47" s="118"/>
    </row>
    <row r="48" spans="3:5">
      <c r="C48" s="118"/>
      <c r="D48" s="118"/>
      <c r="E48" s="118"/>
    </row>
    <row r="49" spans="3:5">
      <c r="C49" s="118"/>
      <c r="D49" s="118"/>
      <c r="E49" s="118"/>
    </row>
    <row r="50" spans="3:5">
      <c r="C50" s="118"/>
      <c r="D50" s="118"/>
      <c r="E50" s="118"/>
    </row>
    <row r="51" spans="3:5">
      <c r="C51" s="118"/>
      <c r="D51" s="118"/>
      <c r="E51" s="118"/>
    </row>
    <row r="52" spans="3:5">
      <c r="C52" s="118"/>
      <c r="D52" s="118"/>
      <c r="E52" s="118"/>
    </row>
    <row r="53" spans="3:5">
      <c r="C53" s="118"/>
      <c r="D53" s="118"/>
      <c r="E53" s="118"/>
    </row>
    <row r="54" spans="3:5">
      <c r="C54" s="118"/>
      <c r="D54" s="118"/>
      <c r="E54" s="118"/>
    </row>
    <row r="55" spans="3:5">
      <c r="C55" s="118"/>
      <c r="D55" s="118"/>
      <c r="E55" s="118"/>
    </row>
    <row r="56" spans="3:5">
      <c r="C56" s="118"/>
      <c r="D56" s="118"/>
      <c r="E56" s="118"/>
    </row>
    <row r="57" spans="3:5">
      <c r="C57" s="118"/>
      <c r="D57" s="118"/>
      <c r="E57" s="118"/>
    </row>
    <row r="58" spans="3:5">
      <c r="C58" s="118"/>
      <c r="D58" s="118"/>
      <c r="E58" s="118"/>
    </row>
    <row r="59" spans="3:5">
      <c r="C59" s="118"/>
      <c r="D59" s="118"/>
      <c r="E59" s="118"/>
    </row>
    <row r="60" spans="3:5">
      <c r="C60" s="118"/>
      <c r="D60" s="118"/>
      <c r="E60" s="118"/>
    </row>
    <row r="61" spans="3:5">
      <c r="C61" s="118"/>
      <c r="D61" s="118"/>
      <c r="E61" s="118"/>
    </row>
    <row r="62" spans="3:5">
      <c r="C62" s="118"/>
      <c r="D62" s="118"/>
      <c r="E62" s="118"/>
    </row>
    <row r="63" spans="3:5">
      <c r="C63" s="118"/>
      <c r="D63" s="118"/>
      <c r="E63" s="118"/>
    </row>
    <row r="64" spans="3:5">
      <c r="C64" s="118"/>
      <c r="D64" s="118"/>
      <c r="E64" s="118"/>
    </row>
    <row r="65" spans="3:5">
      <c r="C65" s="118"/>
      <c r="D65" s="118"/>
      <c r="E65" s="118"/>
    </row>
    <row r="66" spans="3:5">
      <c r="C66" s="118"/>
      <c r="D66" s="118"/>
      <c r="E66" s="118"/>
    </row>
    <row r="67" spans="3:5">
      <c r="C67" s="118"/>
      <c r="D67" s="118"/>
      <c r="E67" s="118"/>
    </row>
    <row r="68" spans="3:5">
      <c r="C68" s="118"/>
      <c r="D68" s="118"/>
      <c r="E68" s="118"/>
    </row>
    <row r="69" spans="3:5">
      <c r="C69" s="118"/>
      <c r="D69" s="118"/>
      <c r="E69" s="118"/>
    </row>
    <row r="70" spans="3:5">
      <c r="C70" s="118"/>
      <c r="D70" s="118"/>
      <c r="E70" s="118"/>
    </row>
    <row r="71" spans="3:5">
      <c r="C71" s="118"/>
      <c r="D71" s="118"/>
      <c r="E71" s="118"/>
    </row>
    <row r="72" spans="3:5">
      <c r="C72" s="118"/>
      <c r="D72" s="118"/>
      <c r="E72" s="118"/>
    </row>
    <row r="73" spans="3:5">
      <c r="C73" s="118"/>
      <c r="D73" s="118"/>
      <c r="E73" s="118"/>
    </row>
    <row r="74" spans="3:5">
      <c r="C74" s="118"/>
      <c r="D74" s="118"/>
      <c r="E74" s="118"/>
    </row>
    <row r="75" spans="3:5">
      <c r="C75" s="118"/>
      <c r="D75" s="118"/>
      <c r="E75" s="118"/>
    </row>
    <row r="76" spans="3:5">
      <c r="C76" s="118"/>
      <c r="D76" s="118"/>
      <c r="E76" s="118"/>
    </row>
    <row r="77" spans="3:5">
      <c r="C77" s="118"/>
      <c r="D77" s="118"/>
      <c r="E77" s="118"/>
    </row>
    <row r="78" spans="3:5">
      <c r="C78" s="118"/>
      <c r="D78" s="118"/>
      <c r="E78" s="118"/>
    </row>
    <row r="79" spans="3:5">
      <c r="C79" s="118"/>
      <c r="D79" s="118"/>
      <c r="E79" s="118"/>
    </row>
    <row r="80" spans="3:5">
      <c r="C80" s="118"/>
      <c r="D80" s="118"/>
      <c r="E80" s="118"/>
    </row>
    <row r="81" spans="3:5">
      <c r="C81" s="118"/>
      <c r="D81" s="118"/>
      <c r="E81" s="118"/>
    </row>
    <row r="82" spans="3:5">
      <c r="C82" s="118"/>
      <c r="D82" s="118"/>
      <c r="E82" s="118"/>
    </row>
    <row r="83" spans="3:5">
      <c r="C83" s="118"/>
      <c r="D83" s="118"/>
      <c r="E83" s="118"/>
    </row>
    <row r="84" spans="3:5">
      <c r="C84" s="118"/>
      <c r="D84" s="118"/>
      <c r="E84" s="118"/>
    </row>
    <row r="85" spans="3:5">
      <c r="C85" s="118"/>
      <c r="D85" s="118"/>
      <c r="E85" s="118"/>
    </row>
    <row r="86" spans="3:5">
      <c r="C86" s="118"/>
      <c r="D86" s="118"/>
      <c r="E86" s="118"/>
    </row>
    <row r="87" spans="3:5">
      <c r="C87" s="118"/>
      <c r="D87" s="118"/>
      <c r="E87" s="118"/>
    </row>
    <row r="88" spans="3:5">
      <c r="C88" s="118"/>
      <c r="D88" s="118"/>
      <c r="E88" s="118"/>
    </row>
    <row r="89" spans="3:5">
      <c r="C89" s="118"/>
      <c r="D89" s="118"/>
      <c r="E89" s="118"/>
    </row>
    <row r="90" spans="3:5">
      <c r="C90" s="118"/>
      <c r="D90" s="118"/>
      <c r="E90" s="118"/>
    </row>
    <row r="91" spans="3:5">
      <c r="C91" s="118"/>
      <c r="D91" s="118"/>
      <c r="E91" s="118"/>
    </row>
    <row r="92" spans="3:5">
      <c r="C92" s="118"/>
      <c r="D92" s="118"/>
      <c r="E92" s="118"/>
    </row>
  </sheetData>
  <mergeCells count="5">
    <mergeCell ref="A2:A3"/>
    <mergeCell ref="B2:C2"/>
    <mergeCell ref="D2:E2"/>
    <mergeCell ref="F2:G2"/>
    <mergeCell ref="H2:I2"/>
  </mergeCells>
  <pageMargins left="0.75" right="0.75" top="1" bottom="1" header="0.5" footer="0.5"/>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Normal="100" workbookViewId="0"/>
  </sheetViews>
  <sheetFormatPr defaultColWidth="9.140625" defaultRowHeight="12.75"/>
  <cols>
    <col min="1" max="1" width="8.140625" style="22" customWidth="1"/>
    <col min="2" max="2" width="7.7109375" style="22" customWidth="1"/>
    <col min="3" max="3" width="10.5703125" style="22" customWidth="1"/>
    <col min="4" max="4" width="8.28515625" style="22" customWidth="1"/>
    <col min="5" max="5" width="8.7109375" style="22" customWidth="1"/>
    <col min="6" max="6" width="8.28515625" style="22" customWidth="1"/>
    <col min="7" max="7" width="8.5703125" style="22" customWidth="1"/>
    <col min="8" max="8" width="7.7109375" style="22" customWidth="1"/>
    <col min="9" max="9" width="9" style="22" customWidth="1"/>
    <col min="10" max="10" width="6.28515625" style="22" bestFit="1" customWidth="1"/>
    <col min="11" max="11" width="8.5703125" style="22" customWidth="1"/>
    <col min="12" max="12" width="7" style="22" bestFit="1" customWidth="1"/>
    <col min="13" max="13" width="8.85546875" style="22" customWidth="1"/>
    <col min="14" max="16384" width="9.140625" style="22"/>
  </cols>
  <sheetData>
    <row r="1" spans="1:14" s="21" customFormat="1" ht="15.75">
      <c r="A1" s="121" t="s">
        <v>12</v>
      </c>
    </row>
    <row r="2" spans="1:14" s="122" customFormat="1" ht="14.25" customHeight="1">
      <c r="A2" s="1245" t="s">
        <v>254</v>
      </c>
      <c r="B2" s="1189" t="s">
        <v>126</v>
      </c>
      <c r="C2" s="1189"/>
      <c r="D2" s="1189"/>
      <c r="E2" s="1189"/>
      <c r="F2" s="1189"/>
      <c r="G2" s="1189"/>
      <c r="H2" s="1189"/>
      <c r="I2" s="1189"/>
      <c r="J2" s="1248" t="s">
        <v>127</v>
      </c>
      <c r="K2" s="1249"/>
      <c r="L2" s="1252" t="s">
        <v>73</v>
      </c>
      <c r="M2" s="1253"/>
    </row>
    <row r="3" spans="1:14" s="122" customFormat="1" ht="24.75" customHeight="1">
      <c r="A3" s="1246"/>
      <c r="B3" s="1189" t="s">
        <v>128</v>
      </c>
      <c r="C3" s="1189"/>
      <c r="D3" s="1190" t="s">
        <v>129</v>
      </c>
      <c r="E3" s="1256"/>
      <c r="F3" s="1190" t="s">
        <v>130</v>
      </c>
      <c r="G3" s="1256"/>
      <c r="H3" s="1190" t="s">
        <v>131</v>
      </c>
      <c r="I3" s="1256"/>
      <c r="J3" s="1250"/>
      <c r="K3" s="1251"/>
      <c r="L3" s="1254"/>
      <c r="M3" s="1255"/>
    </row>
    <row r="4" spans="1:14" s="122" customFormat="1" ht="28.5" customHeight="1">
      <c r="A4" s="1247"/>
      <c r="B4" s="913" t="s">
        <v>91</v>
      </c>
      <c r="C4" s="907" t="s">
        <v>441</v>
      </c>
      <c r="D4" s="913" t="s">
        <v>91</v>
      </c>
      <c r="E4" s="907" t="s">
        <v>434</v>
      </c>
      <c r="F4" s="913" t="s">
        <v>91</v>
      </c>
      <c r="G4" s="907" t="s">
        <v>434</v>
      </c>
      <c r="H4" s="913" t="s">
        <v>91</v>
      </c>
      <c r="I4" s="907" t="s">
        <v>434</v>
      </c>
      <c r="J4" s="913" t="s">
        <v>91</v>
      </c>
      <c r="K4" s="907" t="s">
        <v>434</v>
      </c>
      <c r="L4" s="913" t="s">
        <v>91</v>
      </c>
      <c r="M4" s="907" t="s">
        <v>434</v>
      </c>
    </row>
    <row r="5" spans="1:14" s="125" customFormat="1" ht="15" customHeight="1">
      <c r="A5" s="27" t="s">
        <v>603</v>
      </c>
      <c r="B5" s="126">
        <v>280</v>
      </c>
      <c r="C5" s="126">
        <v>1596761.0499999998</v>
      </c>
      <c r="D5" s="126">
        <v>538</v>
      </c>
      <c r="E5" s="126">
        <v>408841.16999999993</v>
      </c>
      <c r="F5" s="126">
        <v>322</v>
      </c>
      <c r="G5" s="126">
        <v>104834</v>
      </c>
      <c r="H5" s="126">
        <v>216</v>
      </c>
      <c r="I5" s="126">
        <v>16271.32</v>
      </c>
      <c r="J5" s="126">
        <v>88</v>
      </c>
      <c r="K5" s="126">
        <v>10928.98</v>
      </c>
      <c r="L5" s="126">
        <v>1444</v>
      </c>
      <c r="M5" s="126">
        <v>2137636.5200000005</v>
      </c>
      <c r="N5" s="124"/>
    </row>
    <row r="6" spans="1:14" s="128" customFormat="1" ht="15" customHeight="1">
      <c r="A6" s="27" t="s">
        <v>734</v>
      </c>
      <c r="B6" s="126">
        <v>36</v>
      </c>
      <c r="C6" s="126">
        <v>396838.56999999995</v>
      </c>
      <c r="D6" s="126">
        <v>44</v>
      </c>
      <c r="E6" s="126">
        <v>24905</v>
      </c>
      <c r="F6" s="126">
        <v>29</v>
      </c>
      <c r="G6" s="126">
        <v>11186.71</v>
      </c>
      <c r="H6" s="126">
        <v>20</v>
      </c>
      <c r="I6" s="126">
        <v>3292.1400000000003</v>
      </c>
      <c r="J6" s="126">
        <v>5</v>
      </c>
      <c r="K6" s="126">
        <v>1647.4099999999999</v>
      </c>
      <c r="L6" s="126">
        <v>134</v>
      </c>
      <c r="M6" s="126">
        <v>437869.82999999996</v>
      </c>
      <c r="N6" s="127"/>
    </row>
    <row r="7" spans="1:14" s="128" customFormat="1" ht="12.75" customHeight="1">
      <c r="A7" s="30">
        <v>43191</v>
      </c>
      <c r="B7" s="129">
        <v>21</v>
      </c>
      <c r="C7" s="129">
        <v>307560.55</v>
      </c>
      <c r="D7" s="129">
        <v>22</v>
      </c>
      <c r="E7" s="129">
        <v>16730</v>
      </c>
      <c r="F7" s="129">
        <v>13</v>
      </c>
      <c r="G7" s="129">
        <v>7273.57</v>
      </c>
      <c r="H7" s="129">
        <v>9</v>
      </c>
      <c r="I7" s="129">
        <v>1837.0300000000002</v>
      </c>
      <c r="J7" s="129">
        <v>3</v>
      </c>
      <c r="K7" s="129">
        <v>1496.4099999999999</v>
      </c>
      <c r="L7" s="129">
        <v>68</v>
      </c>
      <c r="M7" s="129">
        <v>334897.56</v>
      </c>
      <c r="N7" s="127"/>
    </row>
    <row r="8" spans="1:14" s="128" customFormat="1" ht="12.75" customHeight="1">
      <c r="A8" s="30">
        <v>43221</v>
      </c>
      <c r="B8" s="129">
        <v>15</v>
      </c>
      <c r="C8" s="129">
        <v>89278.01999999999</v>
      </c>
      <c r="D8" s="129">
        <v>22</v>
      </c>
      <c r="E8" s="129">
        <v>8175</v>
      </c>
      <c r="F8" s="129">
        <v>16</v>
      </c>
      <c r="G8" s="129">
        <v>3913.1400000000003</v>
      </c>
      <c r="H8" s="129">
        <v>11</v>
      </c>
      <c r="I8" s="129">
        <v>1455.1100000000001</v>
      </c>
      <c r="J8" s="129">
        <v>2</v>
      </c>
      <c r="K8" s="129">
        <v>151</v>
      </c>
      <c r="L8" s="129">
        <v>66</v>
      </c>
      <c r="M8" s="129">
        <v>102972.26999999999</v>
      </c>
      <c r="N8" s="127"/>
    </row>
    <row r="9" spans="1:14">
      <c r="A9" s="1244" t="s">
        <v>788</v>
      </c>
      <c r="B9" s="1244"/>
      <c r="C9" s="1244"/>
      <c r="D9" s="1244"/>
      <c r="E9" s="1244"/>
      <c r="F9" s="1244"/>
      <c r="G9" s="130"/>
      <c r="H9" s="131"/>
      <c r="I9" s="131"/>
      <c r="J9" s="131"/>
      <c r="K9" s="131"/>
      <c r="L9" s="132"/>
      <c r="M9" s="131"/>
    </row>
    <row r="10" spans="1:14">
      <c r="A10" s="133" t="s">
        <v>132</v>
      </c>
      <c r="B10" s="134"/>
      <c r="C10" s="134"/>
      <c r="D10" s="134"/>
      <c r="E10" s="134"/>
      <c r="F10" s="134"/>
      <c r="G10" s="134"/>
      <c r="H10" s="134"/>
      <c r="I10" s="134"/>
      <c r="J10" s="134"/>
      <c r="K10" s="134"/>
      <c r="L10" s="134"/>
      <c r="M10" s="135"/>
    </row>
    <row r="11" spans="1:14">
      <c r="B11" s="266"/>
      <c r="C11" s="266"/>
      <c r="D11" s="266"/>
      <c r="E11" s="266"/>
      <c r="F11" s="266"/>
      <c r="G11" s="266"/>
      <c r="H11" s="266"/>
      <c r="I11" s="266"/>
      <c r="J11" s="266"/>
      <c r="K11" s="266"/>
      <c r="L11" s="266"/>
      <c r="M11" s="266"/>
    </row>
    <row r="12" spans="1:14">
      <c r="B12" s="266"/>
      <c r="C12" s="271"/>
      <c r="D12" s="266"/>
      <c r="E12" s="271"/>
      <c r="F12" s="266"/>
      <c r="G12" s="271"/>
      <c r="H12" s="266"/>
      <c r="I12" s="271"/>
      <c r="J12" s="266"/>
      <c r="K12" s="271"/>
      <c r="L12" s="272"/>
      <c r="M12" s="272"/>
    </row>
    <row r="13" spans="1:14">
      <c r="B13" s="266"/>
      <c r="C13" s="266"/>
      <c r="D13" s="266"/>
      <c r="E13" s="266"/>
      <c r="F13" s="266"/>
      <c r="G13" s="266"/>
      <c r="H13" s="266"/>
      <c r="I13" s="266"/>
      <c r="J13" s="266"/>
      <c r="K13" s="266"/>
      <c r="L13" s="266"/>
      <c r="M13" s="266"/>
    </row>
  </sheetData>
  <mergeCells count="9">
    <mergeCell ref="A9:F9"/>
    <mergeCell ref="A2:A4"/>
    <mergeCell ref="B2:I2"/>
    <mergeCell ref="J2:K3"/>
    <mergeCell ref="L2:M3"/>
    <mergeCell ref="B3:C3"/>
    <mergeCell ref="D3:E3"/>
    <mergeCell ref="F3:G3"/>
    <mergeCell ref="H3:I3"/>
  </mergeCells>
  <pageMargins left="0.75" right="0.75" top="1" bottom="1" header="0.5" footer="0.5"/>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zoomScaleNormal="100" workbookViewId="0">
      <selection activeCell="E35" sqref="E35"/>
    </sheetView>
  </sheetViews>
  <sheetFormatPr defaultColWidth="9.140625" defaultRowHeight="12.75"/>
  <cols>
    <col min="1" max="1" width="7.7109375" style="137" customWidth="1"/>
    <col min="2" max="3" width="8.5703125" style="137" customWidth="1"/>
    <col min="4" max="4" width="6.85546875" style="137" customWidth="1"/>
    <col min="5" max="5" width="8.140625" style="137" bestFit="1" customWidth="1"/>
    <col min="6" max="6" width="6.5703125" style="137" customWidth="1"/>
    <col min="7" max="7" width="9.5703125" style="137" customWidth="1"/>
    <col min="8" max="8" width="6.42578125" style="137" customWidth="1"/>
    <col min="9" max="9" width="8.85546875" style="137" customWidth="1"/>
    <col min="10" max="10" width="6.7109375" style="137" customWidth="1"/>
    <col min="11" max="11" width="8.28515625" style="137" customWidth="1"/>
    <col min="12" max="12" width="6.7109375" style="137" customWidth="1"/>
    <col min="13" max="13" width="9" style="137" customWidth="1"/>
    <col min="14" max="16384" width="9.140625" style="137"/>
  </cols>
  <sheetData>
    <row r="1" spans="1:15" ht="15.75">
      <c r="A1" s="1258" t="s">
        <v>13</v>
      </c>
      <c r="B1" s="1258"/>
      <c r="C1" s="1258"/>
      <c r="D1" s="1258"/>
      <c r="E1" s="1258"/>
      <c r="F1" s="1258"/>
      <c r="G1" s="1258"/>
      <c r="H1" s="1258"/>
      <c r="I1" s="1258"/>
      <c r="J1" s="1258"/>
      <c r="K1" s="1258"/>
      <c r="L1" s="1258"/>
      <c r="M1" s="1258"/>
    </row>
    <row r="2" spans="1:15" ht="25.5" customHeight="1">
      <c r="A2" s="1259" t="s">
        <v>133</v>
      </c>
      <c r="B2" s="1186" t="s">
        <v>134</v>
      </c>
      <c r="C2" s="1187"/>
      <c r="D2" s="1185" t="s">
        <v>135</v>
      </c>
      <c r="E2" s="1187"/>
      <c r="F2" s="1185" t="s">
        <v>136</v>
      </c>
      <c r="G2" s="1187"/>
      <c r="H2" s="1185" t="s">
        <v>137</v>
      </c>
      <c r="I2" s="1187"/>
      <c r="J2" s="1190" t="s">
        <v>138</v>
      </c>
      <c r="K2" s="1256"/>
      <c r="L2" s="1185" t="s">
        <v>73</v>
      </c>
      <c r="M2" s="1187"/>
    </row>
    <row r="3" spans="1:15" ht="36" customHeight="1">
      <c r="A3" s="1247"/>
      <c r="B3" s="913" t="s">
        <v>91</v>
      </c>
      <c r="C3" s="907" t="s">
        <v>434</v>
      </c>
      <c r="D3" s="913" t="s">
        <v>91</v>
      </c>
      <c r="E3" s="907" t="s">
        <v>434</v>
      </c>
      <c r="F3" s="913" t="s">
        <v>91</v>
      </c>
      <c r="G3" s="907" t="s">
        <v>434</v>
      </c>
      <c r="H3" s="913" t="s">
        <v>91</v>
      </c>
      <c r="I3" s="907" t="s">
        <v>434</v>
      </c>
      <c r="J3" s="913" t="s">
        <v>91</v>
      </c>
      <c r="K3" s="907" t="s">
        <v>434</v>
      </c>
      <c r="L3" s="913" t="s">
        <v>91</v>
      </c>
      <c r="M3" s="907" t="s">
        <v>434</v>
      </c>
    </row>
    <row r="4" spans="1:15" s="140" customFormat="1" ht="15" customHeight="1">
      <c r="A4" s="27" t="s">
        <v>603</v>
      </c>
      <c r="B4" s="52">
        <v>360</v>
      </c>
      <c r="C4" s="138">
        <v>154861.12</v>
      </c>
      <c r="D4" s="52">
        <v>331</v>
      </c>
      <c r="E4" s="138">
        <v>303486.87</v>
      </c>
      <c r="F4" s="52">
        <v>3591</v>
      </c>
      <c r="G4" s="123">
        <v>10772518.465</v>
      </c>
      <c r="H4" s="52">
        <v>134</v>
      </c>
      <c r="I4" s="52">
        <v>202450.83000000002</v>
      </c>
      <c r="J4" s="52">
        <v>894</v>
      </c>
      <c r="K4" s="52">
        <v>249959.15000000002</v>
      </c>
      <c r="L4" s="139">
        <v>5310</v>
      </c>
      <c r="M4" s="123">
        <v>11683276.435000001</v>
      </c>
    </row>
    <row r="5" spans="1:15" s="140" customFormat="1" ht="15" customHeight="1">
      <c r="A5" s="27" t="s">
        <v>734</v>
      </c>
      <c r="B5" s="299">
        <v>64</v>
      </c>
      <c r="C5" s="299">
        <v>27922.44</v>
      </c>
      <c r="D5" s="299">
        <v>72</v>
      </c>
      <c r="E5" s="299">
        <v>58907.26</v>
      </c>
      <c r="F5" s="299">
        <v>679</v>
      </c>
      <c r="G5" s="299">
        <v>1152931.9000000001</v>
      </c>
      <c r="H5" s="299">
        <v>14</v>
      </c>
      <c r="I5" s="299">
        <v>9401</v>
      </c>
      <c r="J5" s="299">
        <v>148</v>
      </c>
      <c r="K5" s="299">
        <v>46318.009999999995</v>
      </c>
      <c r="L5" s="299">
        <v>977</v>
      </c>
      <c r="M5" s="299">
        <v>1295480.6100000001</v>
      </c>
    </row>
    <row r="6" spans="1:15" s="141" customFormat="1" ht="14.25" customHeight="1">
      <c r="A6" s="30">
        <v>43191</v>
      </c>
      <c r="B6" s="129">
        <v>28</v>
      </c>
      <c r="C6" s="129">
        <v>19680.55</v>
      </c>
      <c r="D6" s="129">
        <v>7</v>
      </c>
      <c r="E6" s="129">
        <v>683.21</v>
      </c>
      <c r="F6" s="129">
        <v>310</v>
      </c>
      <c r="G6" s="129">
        <v>523390.07</v>
      </c>
      <c r="H6" s="129">
        <v>3</v>
      </c>
      <c r="I6" s="129">
        <v>2351</v>
      </c>
      <c r="J6" s="129">
        <v>66</v>
      </c>
      <c r="K6" s="129">
        <v>30074.17</v>
      </c>
      <c r="L6" s="129">
        <v>414</v>
      </c>
      <c r="M6" s="129">
        <v>576179</v>
      </c>
    </row>
    <row r="7" spans="1:15" s="141" customFormat="1" ht="14.25" customHeight="1">
      <c r="A7" s="30">
        <v>43221</v>
      </c>
      <c r="B7" s="129">
        <v>36</v>
      </c>
      <c r="C7" s="129">
        <v>8241.89</v>
      </c>
      <c r="D7" s="129">
        <v>65</v>
      </c>
      <c r="E7" s="129">
        <v>58224.05</v>
      </c>
      <c r="F7" s="129">
        <v>369</v>
      </c>
      <c r="G7" s="129">
        <v>629541.83000000007</v>
      </c>
      <c r="H7" s="129">
        <v>11</v>
      </c>
      <c r="I7" s="129">
        <v>7050</v>
      </c>
      <c r="J7" s="129">
        <v>82</v>
      </c>
      <c r="K7" s="129">
        <v>16243.84</v>
      </c>
      <c r="L7" s="129">
        <v>563</v>
      </c>
      <c r="M7" s="129">
        <v>719301.6100000001</v>
      </c>
    </row>
    <row r="8" spans="1:15">
      <c r="A8" s="1244" t="s">
        <v>788</v>
      </c>
      <c r="B8" s="1244"/>
      <c r="C8" s="1244"/>
      <c r="D8" s="1244"/>
      <c r="E8" s="1244"/>
      <c r="F8" s="1244"/>
      <c r="G8" s="130"/>
      <c r="H8" s="136"/>
      <c r="I8" s="142"/>
      <c r="J8" s="136"/>
      <c r="K8" s="142"/>
      <c r="L8" s="143"/>
      <c r="M8" s="142"/>
    </row>
    <row r="9" spans="1:15">
      <c r="A9" s="1257" t="s">
        <v>132</v>
      </c>
      <c r="B9" s="1257"/>
      <c r="C9" s="1257"/>
      <c r="D9" s="1257"/>
      <c r="E9" s="1257"/>
      <c r="F9" s="1257"/>
      <c r="G9" s="1257"/>
      <c r="H9" s="1257"/>
      <c r="I9" s="1257"/>
      <c r="J9" s="1257"/>
      <c r="K9" s="1257"/>
      <c r="L9" s="1257"/>
      <c r="M9" s="1257"/>
    </row>
    <row r="10" spans="1:15">
      <c r="B10" s="265"/>
      <c r="C10" s="265"/>
      <c r="D10" s="265"/>
      <c r="E10" s="265"/>
      <c r="F10" s="265"/>
      <c r="G10" s="265"/>
      <c r="H10" s="265"/>
      <c r="I10" s="265"/>
      <c r="J10" s="265"/>
      <c r="K10" s="265"/>
      <c r="L10" s="265"/>
      <c r="M10" s="265"/>
    </row>
    <row r="11" spans="1:15">
      <c r="B11" s="267"/>
      <c r="C11" s="267"/>
      <c r="D11" s="267"/>
      <c r="E11" s="267"/>
      <c r="F11" s="267"/>
      <c r="G11" s="267"/>
      <c r="H11" s="267"/>
      <c r="I11" s="267"/>
      <c r="J11" s="267"/>
      <c r="K11" s="267"/>
      <c r="L11" s="268"/>
      <c r="M11" s="268"/>
    </row>
    <row r="12" spans="1:15">
      <c r="B12" s="267"/>
      <c r="C12" s="267"/>
      <c r="D12" s="267"/>
      <c r="E12" s="269"/>
      <c r="F12" s="267"/>
      <c r="G12" s="267"/>
      <c r="H12" s="267"/>
      <c r="I12" s="269"/>
      <c r="J12" s="267"/>
      <c r="K12" s="269"/>
      <c r="L12" s="267"/>
      <c r="M12" s="270"/>
    </row>
    <row r="13" spans="1:15">
      <c r="B13" s="267"/>
      <c r="C13" s="267"/>
      <c r="D13" s="267"/>
      <c r="E13" s="267"/>
      <c r="F13" s="267"/>
      <c r="G13" s="267"/>
      <c r="H13" s="267"/>
      <c r="I13" s="267"/>
      <c r="J13" s="267"/>
      <c r="K13" s="267"/>
      <c r="L13" s="267"/>
      <c r="M13" s="267"/>
      <c r="N13" s="267"/>
      <c r="O13" s="267"/>
    </row>
    <row r="14" spans="1:15">
      <c r="B14" s="267"/>
      <c r="C14" s="267"/>
      <c r="D14" s="267"/>
      <c r="E14" s="267"/>
      <c r="F14" s="267"/>
      <c r="G14" s="267"/>
      <c r="H14" s="267"/>
      <c r="I14" s="267"/>
      <c r="J14" s="267"/>
      <c r="K14" s="267"/>
      <c r="L14" s="267"/>
      <c r="M14" s="267"/>
    </row>
    <row r="15" spans="1:15">
      <c r="B15" s="267"/>
      <c r="C15" s="267"/>
      <c r="D15" s="267"/>
      <c r="E15" s="267"/>
      <c r="F15" s="267"/>
      <c r="G15" s="267"/>
      <c r="H15" s="267"/>
      <c r="I15" s="267"/>
      <c r="J15" s="267"/>
      <c r="K15" s="267"/>
      <c r="L15" s="267"/>
      <c r="M15" s="267"/>
    </row>
    <row r="16" spans="1:15">
      <c r="J16" s="267"/>
      <c r="K16" s="267"/>
      <c r="L16" s="267"/>
      <c r="M16" s="267"/>
    </row>
  </sheetData>
  <mergeCells count="10">
    <mergeCell ref="A8:F8"/>
    <mergeCell ref="A9:M9"/>
    <mergeCell ref="A1:M1"/>
    <mergeCell ref="A2:A3"/>
    <mergeCell ref="B2:C2"/>
    <mergeCell ref="D2:E2"/>
    <mergeCell ref="F2:G2"/>
    <mergeCell ref="H2:I2"/>
    <mergeCell ref="J2:K2"/>
    <mergeCell ref="L2:M2"/>
  </mergeCells>
  <pageMargins left="0.2" right="0.2" top="0.75" bottom="0.75" header="0.3" footer="0.3"/>
  <pageSetup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11"/>
  <sheetViews>
    <sheetView zoomScaleNormal="100" workbookViewId="0">
      <selection sqref="A1:E1"/>
    </sheetView>
  </sheetViews>
  <sheetFormatPr defaultColWidth="9.140625" defaultRowHeight="12.75"/>
  <cols>
    <col min="1" max="1" width="15.5703125" style="144" customWidth="1"/>
    <col min="2" max="3" width="11.140625" style="144" customWidth="1"/>
    <col min="4" max="4" width="11.42578125" style="153" customWidth="1"/>
    <col min="5" max="5" width="9.140625" style="144"/>
    <col min="6" max="6" width="9.5703125" style="144" bestFit="1" customWidth="1"/>
    <col min="7" max="16384" width="9.140625" style="144"/>
  </cols>
  <sheetData>
    <row r="1" spans="1:5" ht="29.25" customHeight="1">
      <c r="A1" s="1260" t="s">
        <v>307</v>
      </c>
      <c r="B1" s="1260"/>
      <c r="C1" s="1260"/>
      <c r="D1" s="1260"/>
      <c r="E1" s="1260"/>
    </row>
    <row r="2" spans="1:5">
      <c r="A2" s="145" t="s">
        <v>139</v>
      </c>
      <c r="B2" s="146" t="s">
        <v>603</v>
      </c>
      <c r="C2" s="146" t="s">
        <v>734</v>
      </c>
      <c r="D2" s="147">
        <v>43221</v>
      </c>
    </row>
    <row r="3" spans="1:5">
      <c r="A3" s="148" t="s">
        <v>120</v>
      </c>
      <c r="B3" s="150">
        <v>1082968.24</v>
      </c>
      <c r="C3" s="150">
        <v>146990.16</v>
      </c>
      <c r="D3" s="150">
        <v>75360.5</v>
      </c>
    </row>
    <row r="4" spans="1:5">
      <c r="A4" s="151" t="s">
        <v>124</v>
      </c>
      <c r="B4" s="325">
        <v>192.76940747499998</v>
      </c>
      <c r="C4" s="149">
        <v>3.18293728</v>
      </c>
      <c r="D4" s="149">
        <v>1.89492975</v>
      </c>
    </row>
    <row r="5" spans="1:5">
      <c r="A5" s="324" t="s">
        <v>119</v>
      </c>
      <c r="B5" s="152">
        <v>7234825.8654381819</v>
      </c>
      <c r="C5" s="152">
        <v>1341452.962635658</v>
      </c>
      <c r="D5" s="152">
        <v>700012.61409391603</v>
      </c>
    </row>
    <row r="6" spans="1:5">
      <c r="A6" s="153"/>
      <c r="B6" s="153"/>
      <c r="C6" s="153"/>
    </row>
    <row r="7" spans="1:5" s="14" customFormat="1" ht="12" customHeight="1">
      <c r="A7" s="1261" t="s">
        <v>788</v>
      </c>
      <c r="B7" s="1261"/>
      <c r="C7" s="1261"/>
      <c r="D7" s="326"/>
    </row>
    <row r="8" spans="1:5">
      <c r="A8" s="1262" t="s">
        <v>141</v>
      </c>
      <c r="B8" s="1262"/>
      <c r="C8" s="1262"/>
      <c r="D8" s="1262"/>
    </row>
    <row r="9" spans="1:5">
      <c r="A9" s="323"/>
      <c r="B9" s="323"/>
      <c r="C9" s="323"/>
      <c r="D9" s="323"/>
    </row>
    <row r="10" spans="1:5">
      <c r="D10" s="144"/>
    </row>
    <row r="11" spans="1:5">
      <c r="C11" s="554"/>
      <c r="D11" s="555"/>
    </row>
  </sheetData>
  <mergeCells count="3">
    <mergeCell ref="A1:E1"/>
    <mergeCell ref="A7:C7"/>
    <mergeCell ref="A8:D8"/>
  </mergeCells>
  <pageMargins left="0.75" right="0.75" top="1" bottom="1" header="0.5" footer="0.5"/>
  <pageSetup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T11"/>
  <sheetViews>
    <sheetView zoomScaleNormal="100" workbookViewId="0">
      <selection sqref="A1:P1"/>
    </sheetView>
  </sheetViews>
  <sheetFormatPr defaultColWidth="9.140625" defaultRowHeight="12.75"/>
  <cols>
    <col min="1" max="1" width="7.140625" style="164" customWidth="1"/>
    <col min="2" max="2" width="9.5703125" style="164" customWidth="1"/>
    <col min="3" max="3" width="10.140625" style="164" customWidth="1"/>
    <col min="4" max="4" width="9.140625" style="164" customWidth="1"/>
    <col min="5" max="5" width="7.5703125" style="164" customWidth="1"/>
    <col min="6" max="6" width="6.85546875" style="164" customWidth="1"/>
    <col min="7" max="7" width="8.85546875" style="164" bestFit="1" customWidth="1"/>
    <col min="8" max="8" width="8.85546875" style="164" customWidth="1"/>
    <col min="9" max="9" width="8.5703125" style="164" customWidth="1"/>
    <col min="10" max="10" width="9.42578125" style="164" customWidth="1"/>
    <col min="11" max="11" width="9.28515625" style="164" customWidth="1"/>
    <col min="12" max="12" width="8.85546875" style="164" customWidth="1"/>
    <col min="13" max="13" width="11.7109375" style="164" customWidth="1"/>
    <col min="14" max="14" width="8.28515625" style="164" customWidth="1"/>
    <col min="15" max="15" width="8.42578125" style="164" customWidth="1"/>
    <col min="16" max="16" width="8.28515625" style="164" customWidth="1"/>
    <col min="17" max="17" width="9.28515625" style="154" customWidth="1"/>
    <col min="18" max="27" width="9.28515625" style="154" bestFit="1" customWidth="1"/>
    <col min="28" max="28" width="10" style="154" bestFit="1" customWidth="1"/>
    <col min="29" max="31" width="9.28515625" style="154" bestFit="1" customWidth="1"/>
    <col min="32" max="16384" width="9.140625" style="154"/>
  </cols>
  <sheetData>
    <row r="1" spans="1:20" ht="17.25" customHeight="1">
      <c r="A1" s="1264" t="s">
        <v>14</v>
      </c>
      <c r="B1" s="1265"/>
      <c r="C1" s="1265"/>
      <c r="D1" s="1265"/>
      <c r="E1" s="1265"/>
      <c r="F1" s="1265"/>
      <c r="G1" s="1265"/>
      <c r="H1" s="1265"/>
      <c r="I1" s="1265"/>
      <c r="J1" s="1265"/>
      <c r="K1" s="1265"/>
      <c r="L1" s="1265"/>
      <c r="M1" s="1265"/>
      <c r="N1" s="1265"/>
      <c r="O1" s="1265"/>
      <c r="P1" s="1265"/>
    </row>
    <row r="2" spans="1:20" s="156" customFormat="1" ht="39" customHeight="1">
      <c r="A2" s="1266" t="s">
        <v>142</v>
      </c>
      <c r="B2" s="1268" t="s">
        <v>143</v>
      </c>
      <c r="C2" s="1268" t="s">
        <v>144</v>
      </c>
      <c r="D2" s="1270" t="s">
        <v>145</v>
      </c>
      <c r="E2" s="1272" t="s">
        <v>146</v>
      </c>
      <c r="F2" s="1273" t="s">
        <v>147</v>
      </c>
      <c r="G2" s="1273" t="s">
        <v>148</v>
      </c>
      <c r="H2" s="1273" t="s">
        <v>440</v>
      </c>
      <c r="I2" s="1273" t="s">
        <v>437</v>
      </c>
      <c r="J2" s="1273" t="s">
        <v>149</v>
      </c>
      <c r="K2" s="1273" t="s">
        <v>150</v>
      </c>
      <c r="L2" s="1273" t="s">
        <v>438</v>
      </c>
      <c r="M2" s="1273" t="s">
        <v>439</v>
      </c>
      <c r="N2" s="1274" t="s">
        <v>151</v>
      </c>
      <c r="O2" s="1275"/>
      <c r="P2" s="1276"/>
      <c r="Q2" s="155"/>
    </row>
    <row r="3" spans="1:20" s="156" customFormat="1" ht="13.5" customHeight="1">
      <c r="A3" s="1267"/>
      <c r="B3" s="1269"/>
      <c r="C3" s="1269"/>
      <c r="D3" s="1271"/>
      <c r="E3" s="1272"/>
      <c r="F3" s="1273"/>
      <c r="G3" s="1273"/>
      <c r="H3" s="1273"/>
      <c r="I3" s="1273"/>
      <c r="J3" s="1273"/>
      <c r="K3" s="1273"/>
      <c r="L3" s="1273"/>
      <c r="M3" s="1273"/>
      <c r="N3" s="157" t="s">
        <v>152</v>
      </c>
      <c r="O3" s="157" t="s">
        <v>153</v>
      </c>
      <c r="P3" s="157" t="s">
        <v>154</v>
      </c>
      <c r="Q3" s="155"/>
    </row>
    <row r="4" spans="1:20" s="161" customFormat="1" ht="15" customHeight="1">
      <c r="A4" s="158" t="s">
        <v>603</v>
      </c>
      <c r="B4" s="160">
        <v>5619</v>
      </c>
      <c r="C4" s="160">
        <v>52</v>
      </c>
      <c r="D4" s="160">
        <v>2794</v>
      </c>
      <c r="E4" s="160">
        <v>246</v>
      </c>
      <c r="F4" s="160">
        <v>3585.9</v>
      </c>
      <c r="G4" s="160">
        <v>771603.30999999994</v>
      </c>
      <c r="H4" s="160">
        <v>1082968.24</v>
      </c>
      <c r="I4" s="160">
        <v>4402.3099186991867</v>
      </c>
      <c r="J4" s="160">
        <v>30200.737332329401</v>
      </c>
      <c r="K4" s="160">
        <v>771603.30999999994</v>
      </c>
      <c r="L4" s="160">
        <v>1082968.05</v>
      </c>
      <c r="M4" s="160">
        <v>14224996.970000001</v>
      </c>
      <c r="N4" s="160">
        <v>36443.980000000003</v>
      </c>
      <c r="O4" s="160">
        <v>29241.48</v>
      </c>
      <c r="P4" s="160">
        <v>32968.68</v>
      </c>
    </row>
    <row r="5" spans="1:20" s="161" customFormat="1" ht="15" customHeight="1">
      <c r="A5" s="158" t="s">
        <v>734</v>
      </c>
      <c r="B5" s="160">
        <v>5450</v>
      </c>
      <c r="C5" s="160">
        <v>52</v>
      </c>
      <c r="D5" s="160">
        <v>2755</v>
      </c>
      <c r="E5" s="160">
        <v>43</v>
      </c>
      <c r="F5" s="160">
        <v>491.89000000000004</v>
      </c>
      <c r="G5" s="160">
        <v>98668.069999999978</v>
      </c>
      <c r="H5" s="160">
        <v>146990.16</v>
      </c>
      <c r="I5" s="160">
        <v>3418.3758139534884</v>
      </c>
      <c r="J5" s="160">
        <v>29882.729878631399</v>
      </c>
      <c r="K5" s="160">
        <v>98668.069999999978</v>
      </c>
      <c r="L5" s="160">
        <v>146990.16</v>
      </c>
      <c r="M5" s="160">
        <v>14869671.1</v>
      </c>
      <c r="N5" s="160">
        <v>35993.53</v>
      </c>
      <c r="O5" s="160">
        <v>32972.559999999998</v>
      </c>
      <c r="P5" s="160">
        <v>35322.379999999997</v>
      </c>
    </row>
    <row r="6" spans="1:20" s="161" customFormat="1" ht="15.75" customHeight="1">
      <c r="A6" s="162">
        <v>43194</v>
      </c>
      <c r="B6" s="163">
        <v>5638</v>
      </c>
      <c r="C6" s="163">
        <v>52</v>
      </c>
      <c r="D6" s="163">
        <v>2768</v>
      </c>
      <c r="E6" s="163">
        <v>21</v>
      </c>
      <c r="F6" s="163">
        <v>233.88</v>
      </c>
      <c r="G6" s="163">
        <v>47332.619999999981</v>
      </c>
      <c r="H6" s="163">
        <v>71629.66</v>
      </c>
      <c r="I6" s="163">
        <v>3410.9361904761909</v>
      </c>
      <c r="J6" s="163">
        <v>30626.671797502993</v>
      </c>
      <c r="K6" s="163">
        <v>47332.619999999981</v>
      </c>
      <c r="L6" s="163">
        <v>71629.66</v>
      </c>
      <c r="M6" s="163">
        <v>15279535.369999999</v>
      </c>
      <c r="N6" s="163">
        <v>35213.300000000003</v>
      </c>
      <c r="O6" s="163">
        <v>32972.559999999998</v>
      </c>
      <c r="P6" s="163">
        <v>35160.36</v>
      </c>
    </row>
    <row r="7" spans="1:20" s="161" customFormat="1" ht="15.75" customHeight="1">
      <c r="A7" s="162">
        <v>43224</v>
      </c>
      <c r="B7" s="163">
        <v>5450</v>
      </c>
      <c r="C7" s="163">
        <v>52</v>
      </c>
      <c r="D7" s="163">
        <v>2755</v>
      </c>
      <c r="E7" s="163">
        <v>22</v>
      </c>
      <c r="F7" s="163">
        <v>258.01000000000005</v>
      </c>
      <c r="G7" s="163">
        <v>51335.45</v>
      </c>
      <c r="H7" s="163">
        <v>75360.5</v>
      </c>
      <c r="I7" s="163">
        <v>3425.4772727272725</v>
      </c>
      <c r="J7" s="163">
        <v>29208.364016898566</v>
      </c>
      <c r="K7" s="163">
        <v>51335.45</v>
      </c>
      <c r="L7" s="163">
        <v>75360.5</v>
      </c>
      <c r="M7" s="163">
        <v>14869671.1</v>
      </c>
      <c r="N7" s="163">
        <v>35993.53</v>
      </c>
      <c r="O7" s="163">
        <v>34302.89</v>
      </c>
      <c r="P7" s="163">
        <v>35322.379999999997</v>
      </c>
    </row>
    <row r="8" spans="1:20" s="168" customFormat="1" ht="12.75" customHeight="1">
      <c r="N8" s="166"/>
      <c r="O8" s="167"/>
      <c r="P8" s="164"/>
      <c r="Q8" s="154"/>
      <c r="R8" s="154"/>
      <c r="S8" s="154"/>
      <c r="T8" s="154"/>
    </row>
    <row r="9" spans="1:20">
      <c r="A9" s="263" t="s">
        <v>212</v>
      </c>
      <c r="B9" s="209"/>
      <c r="C9" s="209"/>
      <c r="D9" s="209"/>
      <c r="E9" s="209"/>
      <c r="F9" s="209"/>
      <c r="G9" s="264"/>
      <c r="H9" s="264"/>
      <c r="I9" s="264"/>
      <c r="J9" s="209"/>
      <c r="K9" s="209"/>
      <c r="L9" s="209"/>
      <c r="M9" s="209"/>
      <c r="N9" s="165"/>
      <c r="O9" s="165"/>
    </row>
    <row r="10" spans="1:20">
      <c r="A10" s="1263" t="s">
        <v>788</v>
      </c>
      <c r="B10" s="1263"/>
      <c r="C10" s="1263"/>
      <c r="D10" s="1263"/>
      <c r="E10" s="1263"/>
      <c r="F10" s="1263"/>
      <c r="G10" s="165"/>
      <c r="H10" s="165"/>
      <c r="I10" s="165"/>
      <c r="J10" s="166"/>
      <c r="K10" s="166"/>
      <c r="L10" s="166"/>
      <c r="M10" s="166"/>
    </row>
    <row r="11" spans="1:20">
      <c r="A11" s="169" t="s">
        <v>155</v>
      </c>
      <c r="B11" s="170"/>
      <c r="C11" s="171"/>
      <c r="D11" s="171"/>
      <c r="E11" s="171"/>
      <c r="F11" s="165"/>
      <c r="G11" s="165"/>
      <c r="H11" s="165"/>
      <c r="I11" s="165"/>
      <c r="J11" s="165"/>
      <c r="K11" s="167"/>
      <c r="L11" s="154"/>
      <c r="M11" s="259"/>
    </row>
  </sheetData>
  <mergeCells count="16">
    <mergeCell ref="A10:F10"/>
    <mergeCell ref="A1:P1"/>
    <mergeCell ref="A2:A3"/>
    <mergeCell ref="B2:B3"/>
    <mergeCell ref="C2:C3"/>
    <mergeCell ref="D2:D3"/>
    <mergeCell ref="E2:E3"/>
    <mergeCell ref="F2:F3"/>
    <mergeCell ref="G2:G3"/>
    <mergeCell ref="H2:H3"/>
    <mergeCell ref="I2:I3"/>
    <mergeCell ref="J2:J3"/>
    <mergeCell ref="K2:K3"/>
    <mergeCell ref="L2:L3"/>
    <mergeCell ref="M2:M3"/>
    <mergeCell ref="N2:P2"/>
  </mergeCells>
  <pageMargins left="0.75" right="0.75" top="1" bottom="1" header="0.5" footer="0.5"/>
  <pageSetup scale="8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T11"/>
  <sheetViews>
    <sheetView zoomScaleNormal="100" workbookViewId="0">
      <selection sqref="A1:P1"/>
    </sheetView>
  </sheetViews>
  <sheetFormatPr defaultColWidth="9.140625" defaultRowHeight="12.75"/>
  <cols>
    <col min="1" max="1" width="7.5703125" style="115" customWidth="1"/>
    <col min="2" max="2" width="9.5703125" style="115" customWidth="1"/>
    <col min="3" max="3" width="9.7109375" style="115" customWidth="1"/>
    <col min="4" max="4" width="10" style="115" customWidth="1"/>
    <col min="5" max="5" width="7.42578125" style="115" customWidth="1"/>
    <col min="6" max="6" width="7.140625" style="115" customWidth="1"/>
    <col min="7" max="7" width="8" style="115" customWidth="1"/>
    <col min="8" max="8" width="9.140625" style="115" customWidth="1"/>
    <col min="9" max="9" width="9" style="115" customWidth="1"/>
    <col min="10" max="10" width="9.85546875" style="115" customWidth="1"/>
    <col min="11" max="11" width="9.28515625" style="115" customWidth="1"/>
    <col min="12" max="12" width="8.7109375" style="115" customWidth="1"/>
    <col min="13" max="13" width="11.7109375" style="115" customWidth="1"/>
    <col min="14" max="16" width="7.85546875" style="115" customWidth="1"/>
    <col min="17" max="16384" width="9.140625" style="115"/>
  </cols>
  <sheetData>
    <row r="1" spans="1:20" ht="15.75">
      <c r="A1" s="1280" t="s">
        <v>15</v>
      </c>
      <c r="B1" s="1281"/>
      <c r="C1" s="1281"/>
      <c r="D1" s="1281"/>
      <c r="E1" s="1281"/>
      <c r="F1" s="1281"/>
      <c r="G1" s="1281"/>
      <c r="H1" s="1281"/>
      <c r="I1" s="1281"/>
      <c r="J1" s="1281"/>
      <c r="K1" s="1281"/>
      <c r="L1" s="1281"/>
      <c r="M1" s="1281"/>
      <c r="N1" s="1281"/>
      <c r="O1" s="1281"/>
      <c r="P1" s="1281"/>
    </row>
    <row r="2" spans="1:20" ht="39.6" customHeight="1">
      <c r="A2" s="1282" t="s">
        <v>156</v>
      </c>
      <c r="B2" s="1282" t="s">
        <v>143</v>
      </c>
      <c r="C2" s="1282" t="s">
        <v>157</v>
      </c>
      <c r="D2" s="1284" t="s">
        <v>158</v>
      </c>
      <c r="E2" s="1285" t="s">
        <v>146</v>
      </c>
      <c r="F2" s="1284" t="s">
        <v>147</v>
      </c>
      <c r="G2" s="1284" t="s">
        <v>148</v>
      </c>
      <c r="H2" s="1284" t="s">
        <v>440</v>
      </c>
      <c r="I2" s="1284" t="s">
        <v>437</v>
      </c>
      <c r="J2" s="1284" t="s">
        <v>149</v>
      </c>
      <c r="K2" s="1284" t="s">
        <v>150</v>
      </c>
      <c r="L2" s="1284" t="s">
        <v>438</v>
      </c>
      <c r="M2" s="1284" t="s">
        <v>439</v>
      </c>
      <c r="N2" s="1277" t="s">
        <v>258</v>
      </c>
      <c r="O2" s="1278"/>
      <c r="P2" s="1279"/>
    </row>
    <row r="3" spans="1:20" ht="24" customHeight="1">
      <c r="A3" s="1283"/>
      <c r="B3" s="1283"/>
      <c r="C3" s="1283"/>
      <c r="D3" s="1283"/>
      <c r="E3" s="1283"/>
      <c r="F3" s="1283"/>
      <c r="G3" s="1283"/>
      <c r="H3" s="1283"/>
      <c r="I3" s="1283"/>
      <c r="J3" s="1283"/>
      <c r="K3" s="1283"/>
      <c r="L3" s="1283"/>
      <c r="M3" s="1283"/>
      <c r="N3" s="602" t="s">
        <v>152</v>
      </c>
      <c r="O3" s="602" t="s">
        <v>153</v>
      </c>
      <c r="P3" s="602" t="s">
        <v>154</v>
      </c>
    </row>
    <row r="4" spans="1:20" s="172" customFormat="1" ht="13.5" customHeight="1">
      <c r="A4" s="27" t="s">
        <v>603</v>
      </c>
      <c r="B4" s="159">
        <v>1931</v>
      </c>
      <c r="C4" s="159">
        <v>4</v>
      </c>
      <c r="D4" s="159">
        <v>1820</v>
      </c>
      <c r="E4" s="160">
        <v>246</v>
      </c>
      <c r="F4" s="160">
        <v>24913.844949999999</v>
      </c>
      <c r="G4" s="160">
        <v>3771836.2294199998</v>
      </c>
      <c r="H4" s="160">
        <v>7234825.8654381819</v>
      </c>
      <c r="I4" s="159">
        <v>29409.861241618626</v>
      </c>
      <c r="J4" s="159">
        <v>29039.379027837218</v>
      </c>
      <c r="K4" s="160">
        <v>3771836.2294199998</v>
      </c>
      <c r="L4" s="160">
        <v>7234825.8654381819</v>
      </c>
      <c r="M4" s="160">
        <v>14044151.5351595</v>
      </c>
      <c r="N4" s="73">
        <v>11171.55</v>
      </c>
      <c r="O4" s="73">
        <v>9075.15</v>
      </c>
      <c r="P4" s="73">
        <v>10113.700000000001</v>
      </c>
    </row>
    <row r="5" spans="1:20" s="172" customFormat="1" ht="13.5" customHeight="1">
      <c r="A5" s="27" t="s">
        <v>734</v>
      </c>
      <c r="B5" s="160">
        <v>1941</v>
      </c>
      <c r="C5" s="160">
        <v>4</v>
      </c>
      <c r="D5" s="160">
        <v>1820</v>
      </c>
      <c r="E5" s="160">
        <v>43</v>
      </c>
      <c r="F5" s="160">
        <v>4644.4194800000005</v>
      </c>
      <c r="G5" s="160">
        <v>640607.94111999997</v>
      </c>
      <c r="H5" s="160">
        <v>1341452.962635658</v>
      </c>
      <c r="I5" s="160">
        <v>31196.580526410649</v>
      </c>
      <c r="J5" s="160">
        <v>28883.1137758396</v>
      </c>
      <c r="K5" s="160">
        <v>640607.94111999997</v>
      </c>
      <c r="L5" s="160">
        <v>1341452.962635658</v>
      </c>
      <c r="M5" s="160">
        <v>14693260.034404401</v>
      </c>
      <c r="N5" s="160">
        <v>10929.2</v>
      </c>
      <c r="O5" s="160">
        <v>10111.299999999999</v>
      </c>
      <c r="P5" s="160">
        <v>10736.15</v>
      </c>
      <c r="R5" s="611"/>
      <c r="S5" s="611"/>
      <c r="T5" s="611"/>
    </row>
    <row r="6" spans="1:20" s="173" customFormat="1" ht="13.5" customHeight="1">
      <c r="A6" s="174">
        <v>43191</v>
      </c>
      <c r="B6" s="75">
        <v>1952</v>
      </c>
      <c r="C6" s="75">
        <v>4</v>
      </c>
      <c r="D6" s="75">
        <v>1817</v>
      </c>
      <c r="E6" s="75">
        <v>21</v>
      </c>
      <c r="F6" s="75">
        <v>2176.7930000000001</v>
      </c>
      <c r="G6" s="163">
        <v>298453.34999999998</v>
      </c>
      <c r="H6" s="163">
        <v>641440.34854174196</v>
      </c>
      <c r="I6" s="262">
        <v>30544.778501987999</v>
      </c>
      <c r="J6" s="262">
        <v>29467.221294028001</v>
      </c>
      <c r="K6" s="163">
        <v>298453.34999999998</v>
      </c>
      <c r="L6" s="163">
        <v>641440.34854174196</v>
      </c>
      <c r="M6" s="163">
        <v>15092002.3419351</v>
      </c>
      <c r="N6" s="75">
        <v>10759</v>
      </c>
      <c r="O6" s="75">
        <v>10111.299999999999</v>
      </c>
      <c r="P6" s="75">
        <v>10739.35</v>
      </c>
    </row>
    <row r="7" spans="1:20" s="173" customFormat="1" ht="13.5" customHeight="1">
      <c r="A7" s="174">
        <v>43221</v>
      </c>
      <c r="B7" s="75">
        <v>1941</v>
      </c>
      <c r="C7" s="75">
        <v>4</v>
      </c>
      <c r="D7" s="75">
        <v>1820</v>
      </c>
      <c r="E7" s="75">
        <v>22</v>
      </c>
      <c r="F7" s="75">
        <v>2467.6264799999999</v>
      </c>
      <c r="G7" s="163">
        <v>342154.59112</v>
      </c>
      <c r="H7" s="163">
        <v>700012.61409391603</v>
      </c>
      <c r="I7" s="262">
        <v>31818.755186087001</v>
      </c>
      <c r="J7" s="262">
        <v>28367.851446216999</v>
      </c>
      <c r="K7" s="163">
        <v>342154.59112</v>
      </c>
      <c r="L7" s="163">
        <v>700012.61409391603</v>
      </c>
      <c r="M7" s="163">
        <v>14693260.034404401</v>
      </c>
      <c r="N7" s="75">
        <v>10929.2</v>
      </c>
      <c r="O7" s="75">
        <v>10417.799999999999</v>
      </c>
      <c r="P7" s="75">
        <v>10736.15</v>
      </c>
    </row>
    <row r="8" spans="1:20" s="178" customFormat="1" ht="15.75" customHeight="1">
      <c r="M8" s="177"/>
      <c r="N8" s="177"/>
      <c r="O8" s="177"/>
      <c r="P8" s="177"/>
    </row>
    <row r="9" spans="1:20" s="175" customFormat="1">
      <c r="A9" s="252" t="s">
        <v>213</v>
      </c>
      <c r="B9" s="252"/>
      <c r="C9" s="252"/>
      <c r="D9" s="252"/>
      <c r="E9" s="252"/>
      <c r="F9" s="252"/>
      <c r="G9" s="252"/>
      <c r="H9" s="252"/>
      <c r="I9" s="252"/>
      <c r="J9" s="253"/>
      <c r="K9" s="254"/>
      <c r="L9" s="254"/>
    </row>
    <row r="10" spans="1:20">
      <c r="A10" s="1263" t="s">
        <v>788</v>
      </c>
      <c r="B10" s="1263"/>
      <c r="C10" s="1263"/>
      <c r="D10" s="1263"/>
      <c r="E10" s="1263"/>
      <c r="F10" s="1263"/>
      <c r="G10" s="179"/>
      <c r="H10" s="179"/>
      <c r="I10" s="179"/>
      <c r="J10" s="176"/>
      <c r="K10" s="177"/>
      <c r="L10" s="177"/>
      <c r="M10" s="260"/>
    </row>
    <row r="11" spans="1:20">
      <c r="A11" s="175" t="s">
        <v>159</v>
      </c>
      <c r="B11" s="175"/>
      <c r="C11" s="175"/>
      <c r="D11" s="175"/>
      <c r="E11" s="175"/>
      <c r="F11" s="175"/>
      <c r="K11" s="175"/>
      <c r="L11" s="175"/>
    </row>
  </sheetData>
  <mergeCells count="16">
    <mergeCell ref="A10:F10"/>
    <mergeCell ref="J2:J3"/>
    <mergeCell ref="K2:K3"/>
    <mergeCell ref="L2:L3"/>
    <mergeCell ref="M2:M3"/>
    <mergeCell ref="N2:P2"/>
    <mergeCell ref="A1:P1"/>
    <mergeCell ref="A2:A3"/>
    <mergeCell ref="B2:B3"/>
    <mergeCell ref="C2:C3"/>
    <mergeCell ref="D2:D3"/>
    <mergeCell ref="E2:E3"/>
    <mergeCell ref="F2:F3"/>
    <mergeCell ref="G2:G3"/>
    <mergeCell ref="H2:H3"/>
    <mergeCell ref="I2:I3"/>
  </mergeCells>
  <pageMargins left="0.75" right="0.75" top="1" bottom="1" header="0.5" footer="0.5"/>
  <pageSetup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zoomScaleNormal="100" workbookViewId="0">
      <selection activeCell="E16" sqref="E16"/>
    </sheetView>
  </sheetViews>
  <sheetFormatPr defaultColWidth="9.140625" defaultRowHeight="15"/>
  <cols>
    <col min="1" max="1" width="43.140625" style="4" customWidth="1"/>
    <col min="2" max="2" width="11.7109375" style="4" customWidth="1"/>
    <col min="3" max="3" width="10.42578125" style="4" customWidth="1"/>
    <col min="4" max="4" width="11.85546875" style="4" customWidth="1"/>
    <col min="5" max="16384" width="9.140625" style="4"/>
  </cols>
  <sheetData>
    <row r="1" spans="1:4" s="3" customFormat="1" ht="17.25" customHeight="1">
      <c r="A1" s="1173" t="s">
        <v>1</v>
      </c>
      <c r="B1" s="1173"/>
      <c r="C1" s="1173"/>
      <c r="D1" s="4"/>
    </row>
    <row r="2" spans="1:4" s="7" customFormat="1">
      <c r="A2" s="5" t="s">
        <v>20</v>
      </c>
      <c r="B2" s="6" t="s">
        <v>603</v>
      </c>
      <c r="C2" s="6" t="s">
        <v>734</v>
      </c>
      <c r="D2" s="4"/>
    </row>
    <row r="3" spans="1:4" ht="17.25" customHeight="1">
      <c r="A3" s="8" t="s">
        <v>21</v>
      </c>
      <c r="B3" s="557">
        <v>5</v>
      </c>
      <c r="C3" s="557">
        <v>5</v>
      </c>
    </row>
    <row r="4" spans="1:4" ht="17.25" customHeight="1">
      <c r="A4" s="9" t="s">
        <v>22</v>
      </c>
      <c r="B4" s="10">
        <v>3</v>
      </c>
      <c r="C4" s="10">
        <v>3</v>
      </c>
    </row>
    <row r="5" spans="1:4" ht="17.25" customHeight="1">
      <c r="A5" s="9" t="s">
        <v>23</v>
      </c>
      <c r="B5" s="10">
        <v>3</v>
      </c>
      <c r="C5" s="10">
        <v>3</v>
      </c>
    </row>
    <row r="6" spans="1:4" ht="17.25" customHeight="1">
      <c r="A6" s="9" t="s">
        <v>209</v>
      </c>
      <c r="B6" s="10">
        <v>7</v>
      </c>
      <c r="C6" s="10">
        <v>7</v>
      </c>
    </row>
    <row r="7" spans="1:4" ht="17.25" customHeight="1">
      <c r="A7" s="9" t="s">
        <v>24</v>
      </c>
      <c r="B7" s="10">
        <v>3038</v>
      </c>
      <c r="C7" s="10">
        <v>3028</v>
      </c>
    </row>
    <row r="8" spans="1:4" ht="17.25" customHeight="1">
      <c r="A8" s="9" t="s">
        <v>25</v>
      </c>
      <c r="B8" s="10">
        <v>2647</v>
      </c>
      <c r="C8" s="10">
        <v>2641</v>
      </c>
    </row>
    <row r="9" spans="1:4" ht="17.25" customHeight="1">
      <c r="A9" s="9" t="s">
        <v>26</v>
      </c>
      <c r="B9" s="10">
        <v>2549</v>
      </c>
      <c r="C9" s="10">
        <v>2569</v>
      </c>
    </row>
    <row r="10" spans="1:4" ht="17.25" customHeight="1">
      <c r="A10" s="9" t="s">
        <v>27</v>
      </c>
      <c r="B10" s="10">
        <v>2245</v>
      </c>
      <c r="C10" s="10">
        <v>2248</v>
      </c>
    </row>
    <row r="11" spans="1:4" ht="17.25" customHeight="1">
      <c r="A11" s="9" t="s">
        <v>28</v>
      </c>
      <c r="B11" s="10">
        <v>162</v>
      </c>
      <c r="C11" s="10">
        <v>167</v>
      </c>
    </row>
    <row r="12" spans="1:4" ht="17.25" customHeight="1">
      <c r="A12" s="9" t="s">
        <v>210</v>
      </c>
      <c r="B12" s="10">
        <v>1200</v>
      </c>
      <c r="C12" s="10">
        <v>1213</v>
      </c>
    </row>
    <row r="13" spans="1:4" ht="17.25" customHeight="1">
      <c r="A13" s="9" t="s">
        <v>211</v>
      </c>
      <c r="B13" s="10">
        <v>25579</v>
      </c>
      <c r="C13" s="10">
        <v>23143</v>
      </c>
    </row>
    <row r="14" spans="1:4" ht="17.25" customHeight="1">
      <c r="A14" s="9" t="s">
        <v>29</v>
      </c>
      <c r="B14" s="10">
        <v>9136</v>
      </c>
      <c r="C14" s="10">
        <v>9136</v>
      </c>
    </row>
    <row r="15" spans="1:4" ht="17.25" customHeight="1">
      <c r="A15" s="9" t="s">
        <v>30</v>
      </c>
      <c r="B15" s="10">
        <v>0</v>
      </c>
      <c r="C15" s="10">
        <v>0</v>
      </c>
    </row>
    <row r="16" spans="1:4" ht="17.25" customHeight="1">
      <c r="A16" s="9" t="s">
        <v>31</v>
      </c>
      <c r="B16" s="10">
        <v>18</v>
      </c>
      <c r="C16" s="10">
        <v>18</v>
      </c>
    </row>
    <row r="17" spans="1:3" ht="17.25" customHeight="1">
      <c r="A17" s="9" t="s">
        <v>32</v>
      </c>
      <c r="B17" s="10">
        <v>2</v>
      </c>
      <c r="C17" s="10">
        <v>2</v>
      </c>
    </row>
    <row r="18" spans="1:3" ht="17.25" customHeight="1">
      <c r="A18" s="9" t="s">
        <v>260</v>
      </c>
      <c r="B18" s="10">
        <v>276</v>
      </c>
      <c r="C18" s="10">
        <v>276</v>
      </c>
    </row>
    <row r="19" spans="1:3" ht="17.25" customHeight="1">
      <c r="A19" s="9" t="s">
        <v>261</v>
      </c>
      <c r="B19" s="10">
        <v>594</v>
      </c>
      <c r="C19" s="10">
        <v>604</v>
      </c>
    </row>
    <row r="20" spans="1:3" ht="17.25" customHeight="1">
      <c r="A20" s="9" t="s">
        <v>33</v>
      </c>
      <c r="B20" s="10">
        <v>195</v>
      </c>
      <c r="C20" s="10">
        <v>199</v>
      </c>
    </row>
    <row r="21" spans="1:3" ht="17.25" customHeight="1">
      <c r="A21" s="9" t="s">
        <v>34</v>
      </c>
      <c r="B21" s="10">
        <v>66</v>
      </c>
      <c r="C21" s="10">
        <v>66</v>
      </c>
    </row>
    <row r="22" spans="1:3" ht="17.25" customHeight="1">
      <c r="A22" s="9" t="s">
        <v>35</v>
      </c>
      <c r="B22" s="10">
        <v>1</v>
      </c>
      <c r="C22" s="10">
        <v>1</v>
      </c>
    </row>
    <row r="23" spans="1:3" ht="17.25" customHeight="1">
      <c r="A23" s="9" t="s">
        <v>36</v>
      </c>
      <c r="B23" s="10">
        <v>32</v>
      </c>
      <c r="C23" s="10">
        <v>32</v>
      </c>
    </row>
    <row r="24" spans="1:3" ht="17.25" customHeight="1">
      <c r="A24" s="9" t="s">
        <v>37</v>
      </c>
      <c r="B24" s="10">
        <v>7</v>
      </c>
      <c r="C24" s="10">
        <v>7</v>
      </c>
    </row>
    <row r="25" spans="1:3" ht="17.25" customHeight="1">
      <c r="A25" s="9" t="s">
        <v>38</v>
      </c>
      <c r="B25" s="10">
        <v>5</v>
      </c>
      <c r="C25" s="10">
        <v>5</v>
      </c>
    </row>
    <row r="26" spans="1:3" ht="17.25" customHeight="1">
      <c r="A26" s="9" t="s">
        <v>39</v>
      </c>
      <c r="B26" s="10">
        <v>73</v>
      </c>
      <c r="C26" s="10">
        <v>73</v>
      </c>
    </row>
    <row r="27" spans="1:3" ht="17.25" customHeight="1">
      <c r="A27" s="9" t="s">
        <v>40</v>
      </c>
      <c r="B27" s="10">
        <v>195</v>
      </c>
      <c r="C27" s="10">
        <v>195</v>
      </c>
    </row>
    <row r="28" spans="1:3" ht="17.25" customHeight="1">
      <c r="A28" s="9" t="s">
        <v>41</v>
      </c>
      <c r="B28" s="10">
        <v>240</v>
      </c>
      <c r="C28" s="10">
        <v>240</v>
      </c>
    </row>
    <row r="29" spans="1:3" ht="17.25" customHeight="1">
      <c r="A29" s="9" t="s">
        <v>42</v>
      </c>
      <c r="B29" s="10">
        <v>394</v>
      </c>
      <c r="C29" s="10">
        <v>400</v>
      </c>
    </row>
    <row r="30" spans="1:3" ht="17.25" customHeight="1">
      <c r="A30" s="9" t="s">
        <v>43</v>
      </c>
      <c r="B30" s="10">
        <v>270</v>
      </c>
      <c r="C30" s="10">
        <v>271</v>
      </c>
    </row>
    <row r="31" spans="1:3" ht="17.25" customHeight="1">
      <c r="A31" s="9" t="s">
        <v>44</v>
      </c>
      <c r="B31" s="10">
        <v>45</v>
      </c>
      <c r="C31" s="10">
        <v>46</v>
      </c>
    </row>
    <row r="32" spans="1:3" ht="17.25" customHeight="1">
      <c r="A32" s="9" t="s">
        <v>45</v>
      </c>
      <c r="B32" s="10">
        <v>918</v>
      </c>
      <c r="C32" s="10">
        <v>925</v>
      </c>
    </row>
    <row r="33" spans="1:3" ht="17.25" customHeight="1">
      <c r="A33" s="9" t="s">
        <v>262</v>
      </c>
      <c r="B33" s="10">
        <v>467</v>
      </c>
      <c r="C33" s="10">
        <v>468</v>
      </c>
    </row>
    <row r="34" spans="1:3" ht="17.25" customHeight="1">
      <c r="A34" s="9" t="s">
        <v>253</v>
      </c>
      <c r="B34" s="10">
        <v>1</v>
      </c>
      <c r="C34" s="10">
        <v>1</v>
      </c>
    </row>
    <row r="35" spans="1:3" ht="17.25" customHeight="1">
      <c r="A35" s="9" t="s">
        <v>506</v>
      </c>
      <c r="B35" s="10">
        <v>6</v>
      </c>
      <c r="C35" s="10">
        <v>6</v>
      </c>
    </row>
    <row r="36" spans="1:3" ht="17.25" customHeight="1">
      <c r="A36" s="9" t="s">
        <v>46</v>
      </c>
      <c r="B36" s="10">
        <v>1</v>
      </c>
      <c r="C36" s="10">
        <v>1</v>
      </c>
    </row>
    <row r="37" spans="1:3" ht="17.25" customHeight="1">
      <c r="A37" s="9" t="s">
        <v>47</v>
      </c>
      <c r="B37" s="10">
        <v>2</v>
      </c>
      <c r="C37" s="10">
        <v>2</v>
      </c>
    </row>
    <row r="38" spans="1:3" ht="17.25" customHeight="1">
      <c r="A38" s="9" t="s">
        <v>48</v>
      </c>
      <c r="B38" s="10">
        <v>1</v>
      </c>
      <c r="C38" s="10">
        <v>1</v>
      </c>
    </row>
    <row r="39" spans="1:3" ht="12.75" customHeight="1">
      <c r="A39" s="11" t="s">
        <v>49</v>
      </c>
      <c r="B39" s="558">
        <v>2</v>
      </c>
      <c r="C39" s="558">
        <v>2</v>
      </c>
    </row>
    <row r="40" spans="1:3" s="14" customFormat="1" ht="13.5" customHeight="1">
      <c r="A40" s="12" t="s">
        <v>50</v>
      </c>
      <c r="B40" s="13"/>
      <c r="C40" s="297"/>
    </row>
    <row r="41" spans="1:3">
      <c r="A41" s="914" t="s">
        <v>788</v>
      </c>
      <c r="B41" s="556"/>
      <c r="C41" s="556"/>
    </row>
    <row r="42" spans="1:3">
      <c r="A42" s="550" t="s">
        <v>51</v>
      </c>
      <c r="B42" s="556"/>
      <c r="C42" s="556"/>
    </row>
  </sheetData>
  <mergeCells count="1">
    <mergeCell ref="A1:C1"/>
  </mergeCells>
  <pageMargins left="0.75" right="0.75" top="1" bottom="1" header="0.5" footer="0.5"/>
  <pageSetup scale="9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P11"/>
  <sheetViews>
    <sheetView zoomScaleNormal="100" workbookViewId="0">
      <selection sqref="A1:P1"/>
    </sheetView>
  </sheetViews>
  <sheetFormatPr defaultColWidth="9.140625" defaultRowHeight="12.75"/>
  <cols>
    <col min="1" max="1" width="7.5703125" style="115" customWidth="1"/>
    <col min="2" max="2" width="9.5703125" style="115" customWidth="1"/>
    <col min="3" max="3" width="9.7109375" style="115" customWidth="1"/>
    <col min="4" max="4" width="10" style="115" customWidth="1"/>
    <col min="5" max="5" width="7.42578125" style="115" customWidth="1"/>
    <col min="6" max="6" width="7.140625" style="115" customWidth="1"/>
    <col min="7" max="7" width="8" style="115" customWidth="1"/>
    <col min="8" max="8" width="9.140625" style="115" customWidth="1"/>
    <col min="9" max="9" width="9" style="115" customWidth="1"/>
    <col min="10" max="10" width="9.85546875" style="115" customWidth="1"/>
    <col min="11" max="11" width="9.28515625" style="115" customWidth="1"/>
    <col min="12" max="12" width="8.7109375" style="115" customWidth="1"/>
    <col min="13" max="13" width="11.7109375" style="115" customWidth="1"/>
    <col min="14" max="16" width="7.85546875" style="115" customWidth="1"/>
    <col min="17" max="16384" width="9.140625" style="115"/>
  </cols>
  <sheetData>
    <row r="1" spans="1:16" ht="15.75">
      <c r="A1" s="1280" t="s">
        <v>521</v>
      </c>
      <c r="B1" s="1281"/>
      <c r="C1" s="1281"/>
      <c r="D1" s="1281"/>
      <c r="E1" s="1281"/>
      <c r="F1" s="1281"/>
      <c r="G1" s="1281"/>
      <c r="H1" s="1281"/>
      <c r="I1" s="1281"/>
      <c r="J1" s="1281"/>
      <c r="K1" s="1281"/>
      <c r="L1" s="1281"/>
      <c r="M1" s="1281"/>
      <c r="N1" s="1281"/>
      <c r="O1" s="1281"/>
      <c r="P1" s="1281"/>
    </row>
    <row r="2" spans="1:16" ht="39.6" customHeight="1">
      <c r="A2" s="1282" t="s">
        <v>156</v>
      </c>
      <c r="B2" s="1282" t="s">
        <v>143</v>
      </c>
      <c r="C2" s="1282" t="s">
        <v>157</v>
      </c>
      <c r="D2" s="1284" t="s">
        <v>158</v>
      </c>
      <c r="E2" s="1285" t="s">
        <v>146</v>
      </c>
      <c r="F2" s="1284" t="s">
        <v>147</v>
      </c>
      <c r="G2" s="1284" t="s">
        <v>148</v>
      </c>
      <c r="H2" s="1284" t="s">
        <v>440</v>
      </c>
      <c r="I2" s="1284" t="s">
        <v>437</v>
      </c>
      <c r="J2" s="1284" t="s">
        <v>149</v>
      </c>
      <c r="K2" s="1284" t="s">
        <v>150</v>
      </c>
      <c r="L2" s="1284" t="s">
        <v>438</v>
      </c>
      <c r="M2" s="1284" t="s">
        <v>439</v>
      </c>
      <c r="N2" s="1277" t="s">
        <v>258</v>
      </c>
      <c r="O2" s="1278"/>
      <c r="P2" s="1279"/>
    </row>
    <row r="3" spans="1:16" ht="24" customHeight="1">
      <c r="A3" s="1283"/>
      <c r="B3" s="1283"/>
      <c r="C3" s="1283"/>
      <c r="D3" s="1283"/>
      <c r="E3" s="1283"/>
      <c r="F3" s="1283"/>
      <c r="G3" s="1283"/>
      <c r="H3" s="1283"/>
      <c r="I3" s="1283"/>
      <c r="J3" s="1283"/>
      <c r="K3" s="1283"/>
      <c r="L3" s="1283"/>
      <c r="M3" s="1283"/>
      <c r="N3" s="603" t="s">
        <v>152</v>
      </c>
      <c r="O3" s="603" t="s">
        <v>153</v>
      </c>
      <c r="P3" s="603" t="s">
        <v>154</v>
      </c>
    </row>
    <row r="4" spans="1:16" s="172" customFormat="1" ht="13.5" customHeight="1">
      <c r="A4" s="27" t="s">
        <v>603</v>
      </c>
      <c r="B4" s="159">
        <v>270</v>
      </c>
      <c r="C4" s="159">
        <v>1326</v>
      </c>
      <c r="D4" s="159">
        <v>8</v>
      </c>
      <c r="E4" s="160">
        <v>246</v>
      </c>
      <c r="F4" s="160">
        <v>2.8230000000000002E-2</v>
      </c>
      <c r="G4" s="160">
        <v>151.78947999999994</v>
      </c>
      <c r="H4" s="160">
        <v>192.76940747499998</v>
      </c>
      <c r="I4" s="159">
        <v>0.78361547754065031</v>
      </c>
      <c r="J4" s="159">
        <v>682853.01974849449</v>
      </c>
      <c r="K4" s="160">
        <v>0</v>
      </c>
      <c r="L4" s="160">
        <v>0</v>
      </c>
      <c r="M4" s="160">
        <v>13896723.831919141</v>
      </c>
      <c r="N4" s="73">
        <v>21581.919999999998</v>
      </c>
      <c r="O4" s="73">
        <v>17684.5</v>
      </c>
      <c r="P4" s="73">
        <v>19686.18</v>
      </c>
    </row>
    <row r="5" spans="1:16" s="172" customFormat="1" ht="13.5" customHeight="1">
      <c r="A5" s="27" t="s">
        <v>734</v>
      </c>
      <c r="B5" s="160">
        <v>277</v>
      </c>
      <c r="C5" s="160">
        <v>1330</v>
      </c>
      <c r="D5" s="160">
        <v>4</v>
      </c>
      <c r="E5" s="160">
        <v>43</v>
      </c>
      <c r="F5" s="160">
        <v>3.62E-3</v>
      </c>
      <c r="G5" s="160">
        <v>1.3123600000000002</v>
      </c>
      <c r="H5" s="160">
        <v>3.18293728</v>
      </c>
      <c r="I5" s="160">
        <v>7.4021797209302326E-2</v>
      </c>
      <c r="J5" s="160">
        <v>87926.444198895028</v>
      </c>
      <c r="K5" s="160">
        <v>0</v>
      </c>
      <c r="L5" s="160">
        <v>0</v>
      </c>
      <c r="M5" s="160">
        <v>14469622.338980762</v>
      </c>
      <c r="N5" s="160">
        <v>21084.31</v>
      </c>
      <c r="O5" s="160">
        <v>19735.82</v>
      </c>
      <c r="P5" s="160">
        <v>20866.91</v>
      </c>
    </row>
    <row r="6" spans="1:16" s="173" customFormat="1" ht="13.5" customHeight="1">
      <c r="A6" s="174">
        <v>43191</v>
      </c>
      <c r="B6" s="75">
        <v>273</v>
      </c>
      <c r="C6" s="75">
        <v>1329</v>
      </c>
      <c r="D6" s="75">
        <v>5</v>
      </c>
      <c r="E6" s="75">
        <v>21</v>
      </c>
      <c r="F6" s="75">
        <v>1.6299999999999999E-3</v>
      </c>
      <c r="G6" s="163">
        <v>0.39826000000000017</v>
      </c>
      <c r="H6" s="163">
        <v>1.2880075299999998</v>
      </c>
      <c r="I6" s="262">
        <v>6.1333691904761893E-2</v>
      </c>
      <c r="J6" s="262">
        <v>79018.866871165636</v>
      </c>
      <c r="K6" s="163">
        <v>0</v>
      </c>
      <c r="L6" s="163">
        <v>0</v>
      </c>
      <c r="M6" s="163">
        <v>14855347.06741959</v>
      </c>
      <c r="N6" s="75">
        <v>21070.86</v>
      </c>
      <c r="O6" s="75">
        <v>19735.82</v>
      </c>
      <c r="P6" s="75">
        <v>21070.86</v>
      </c>
    </row>
    <row r="7" spans="1:16" s="173" customFormat="1" ht="13.5" customHeight="1">
      <c r="A7" s="174">
        <v>43221</v>
      </c>
      <c r="B7" s="75">
        <v>277</v>
      </c>
      <c r="C7" s="75">
        <v>1330</v>
      </c>
      <c r="D7" s="75">
        <v>4</v>
      </c>
      <c r="E7" s="75">
        <v>22</v>
      </c>
      <c r="F7" s="75">
        <v>1.99E-3</v>
      </c>
      <c r="G7" s="163">
        <v>0.91410000000000002</v>
      </c>
      <c r="H7" s="163">
        <v>1.89492975</v>
      </c>
      <c r="I7" s="262">
        <v>8.6133170454545452E-2</v>
      </c>
      <c r="J7" s="262">
        <v>95222.600502512563</v>
      </c>
      <c r="K7" s="163" t="s">
        <v>748</v>
      </c>
      <c r="L7" s="163" t="s">
        <v>748</v>
      </c>
      <c r="M7" s="163">
        <v>14469622.338980762</v>
      </c>
      <c r="N7" s="75">
        <v>21084.31</v>
      </c>
      <c r="O7" s="75">
        <v>20354.57</v>
      </c>
      <c r="P7" s="75">
        <v>20866.91</v>
      </c>
    </row>
    <row r="8" spans="1:16" s="178" customFormat="1" ht="15.75" customHeight="1">
      <c r="M8" s="177"/>
      <c r="N8" s="177"/>
      <c r="O8" s="177"/>
      <c r="P8" s="177"/>
    </row>
    <row r="9" spans="1:16" s="175" customFormat="1">
      <c r="A9" s="252" t="s">
        <v>213</v>
      </c>
      <c r="B9" s="252"/>
      <c r="C9" s="252"/>
      <c r="D9" s="252"/>
      <c r="E9" s="252"/>
      <c r="F9" s="252"/>
      <c r="G9" s="252"/>
      <c r="H9" s="252"/>
      <c r="I9" s="252"/>
      <c r="J9" s="253"/>
      <c r="K9" s="254"/>
      <c r="L9" s="254"/>
    </row>
    <row r="10" spans="1:16">
      <c r="A10" s="1263" t="s">
        <v>788</v>
      </c>
      <c r="B10" s="1263"/>
      <c r="C10" s="1263"/>
      <c r="D10" s="1263"/>
      <c r="E10" s="1263"/>
      <c r="F10" s="1263"/>
      <c r="G10" s="179"/>
      <c r="H10" s="179"/>
      <c r="I10" s="179"/>
      <c r="J10" s="176"/>
      <c r="K10" s="177"/>
      <c r="L10" s="177"/>
      <c r="M10" s="260"/>
    </row>
    <row r="11" spans="1:16">
      <c r="A11" s="175" t="s">
        <v>513</v>
      </c>
      <c r="B11" s="175"/>
      <c r="C11" s="175"/>
      <c r="D11" s="175"/>
      <c r="E11" s="175"/>
      <c r="F11" s="175"/>
      <c r="K11" s="175"/>
      <c r="L11" s="175"/>
    </row>
  </sheetData>
  <mergeCells count="16">
    <mergeCell ref="A10:F10"/>
    <mergeCell ref="A1:P1"/>
    <mergeCell ref="A2:A3"/>
    <mergeCell ref="B2:B3"/>
    <mergeCell ref="C2:C3"/>
    <mergeCell ref="D2:D3"/>
    <mergeCell ref="E2:E3"/>
    <mergeCell ref="F2:F3"/>
    <mergeCell ref="G2:G3"/>
    <mergeCell ref="H2:H3"/>
    <mergeCell ref="I2:I3"/>
    <mergeCell ref="J2:J3"/>
    <mergeCell ref="K2:K3"/>
    <mergeCell ref="L2:L3"/>
    <mergeCell ref="M2:M3"/>
    <mergeCell ref="N2:P2"/>
  </mergeCells>
  <pageMargins left="0.75" right="0.75" top="1" bottom="1" header="0.5" footer="0.5"/>
  <pageSetup scale="8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32"/>
  <sheetViews>
    <sheetView zoomScaleNormal="100" workbookViewId="0">
      <selection activeCell="K16" sqref="K16"/>
    </sheetView>
  </sheetViews>
  <sheetFormatPr defaultColWidth="9.140625" defaultRowHeight="12.75"/>
  <cols>
    <col min="1" max="1" width="6" style="164" customWidth="1"/>
    <col min="2" max="2" width="10.85546875" style="164" customWidth="1"/>
    <col min="3" max="3" width="8" style="164" customWidth="1"/>
    <col min="4" max="4" width="7.5703125" style="164" customWidth="1"/>
    <col min="5" max="5" width="8" style="199" customWidth="1"/>
    <col min="6" max="6" width="8" style="164" customWidth="1"/>
    <col min="7" max="16384" width="9.140625" style="164"/>
  </cols>
  <sheetData>
    <row r="1" spans="1:8" ht="31.5" customHeight="1">
      <c r="A1" s="1288" t="s">
        <v>1018</v>
      </c>
      <c r="B1" s="1288"/>
      <c r="C1" s="1288"/>
      <c r="D1" s="1288"/>
      <c r="E1" s="1288"/>
      <c r="F1" s="1288"/>
    </row>
    <row r="2" spans="1:8" ht="15" customHeight="1">
      <c r="A2" s="1293" t="s">
        <v>160</v>
      </c>
      <c r="B2" s="1294"/>
      <c r="C2" s="1294"/>
      <c r="D2" s="1294"/>
      <c r="E2" s="1294"/>
      <c r="F2" s="1294"/>
      <c r="G2" s="1294"/>
      <c r="H2" s="1294"/>
    </row>
    <row r="3" spans="1:8">
      <c r="A3" s="1289" t="s">
        <v>52</v>
      </c>
      <c r="B3" s="1289" t="s">
        <v>161</v>
      </c>
      <c r="C3" s="1291" t="s">
        <v>120</v>
      </c>
      <c r="D3" s="1292"/>
      <c r="E3" s="1291" t="s">
        <v>119</v>
      </c>
      <c r="F3" s="1292"/>
      <c r="G3" s="1291" t="s">
        <v>124</v>
      </c>
      <c r="H3" s="1292"/>
    </row>
    <row r="4" spans="1:8" ht="15.75" customHeight="1">
      <c r="A4" s="1290"/>
      <c r="B4" s="1290" t="s">
        <v>162</v>
      </c>
      <c r="C4" s="180" t="s">
        <v>603</v>
      </c>
      <c r="D4" s="181">
        <v>43221</v>
      </c>
      <c r="E4" s="180" t="s">
        <v>603</v>
      </c>
      <c r="F4" s="181">
        <v>43221</v>
      </c>
      <c r="G4" s="180" t="s">
        <v>603</v>
      </c>
      <c r="H4" s="181">
        <v>43221</v>
      </c>
    </row>
    <row r="5" spans="1:8" ht="12.75" customHeight="1">
      <c r="A5" s="182">
        <v>1</v>
      </c>
      <c r="B5" s="183" t="s">
        <v>140</v>
      </c>
      <c r="C5" s="184">
        <v>2.784674176431976</v>
      </c>
      <c r="D5" s="185">
        <v>2.6359226250671641</v>
      </c>
      <c r="E5" s="184">
        <v>2.69</v>
      </c>
      <c r="F5" s="186">
        <v>2.75</v>
      </c>
      <c r="G5" s="184">
        <v>0</v>
      </c>
      <c r="H5" s="186">
        <v>0</v>
      </c>
    </row>
    <row r="6" spans="1:8" ht="12.75" customHeight="1">
      <c r="A6" s="182">
        <v>2</v>
      </c>
      <c r="B6" s="187" t="s">
        <v>163</v>
      </c>
      <c r="C6" s="184">
        <v>0.41017607956063684</v>
      </c>
      <c r="D6" s="185">
        <v>0.3109200717783715</v>
      </c>
      <c r="E6" s="184">
        <v>2.89</v>
      </c>
      <c r="F6" s="186">
        <v>4.0599999999999996</v>
      </c>
      <c r="G6" s="184">
        <v>0</v>
      </c>
      <c r="H6" s="186">
        <v>0</v>
      </c>
    </row>
    <row r="7" spans="1:8" ht="12.75" customHeight="1">
      <c r="A7" s="182">
        <v>3</v>
      </c>
      <c r="B7" s="187" t="s">
        <v>164</v>
      </c>
      <c r="C7" s="184">
        <v>0.72337742567785168</v>
      </c>
      <c r="D7" s="185">
        <v>0.90222484330639874</v>
      </c>
      <c r="E7" s="184">
        <v>0.33</v>
      </c>
      <c r="F7" s="186">
        <v>0.37</v>
      </c>
      <c r="G7" s="184">
        <v>0</v>
      </c>
      <c r="H7" s="186">
        <v>0</v>
      </c>
    </row>
    <row r="8" spans="1:8" ht="12.75" customHeight="1">
      <c r="A8" s="182">
        <v>4</v>
      </c>
      <c r="B8" s="187" t="s">
        <v>165</v>
      </c>
      <c r="C8" s="184">
        <v>1.4032546056473808E-2</v>
      </c>
      <c r="D8" s="185">
        <v>2.0454603155214451E-2</v>
      </c>
      <c r="E8" s="184">
        <v>0</v>
      </c>
      <c r="F8" s="186">
        <v>0</v>
      </c>
      <c r="G8" s="184">
        <v>0</v>
      </c>
      <c r="H8" s="186">
        <v>0</v>
      </c>
    </row>
    <row r="9" spans="1:8" ht="12.75" customHeight="1">
      <c r="A9" s="182">
        <v>5</v>
      </c>
      <c r="B9" s="187" t="s">
        <v>166</v>
      </c>
      <c r="C9" s="184">
        <v>1.3315348738172275</v>
      </c>
      <c r="D9" s="185">
        <v>1.0237737407148644</v>
      </c>
      <c r="E9" s="184">
        <v>4.96</v>
      </c>
      <c r="F9" s="186">
        <v>4.68</v>
      </c>
      <c r="G9" s="184">
        <v>0</v>
      </c>
      <c r="H9" s="186">
        <v>0</v>
      </c>
    </row>
    <row r="10" spans="1:8" ht="12.75" customHeight="1">
      <c r="A10" s="182">
        <v>6</v>
      </c>
      <c r="B10" s="187" t="s">
        <v>167</v>
      </c>
      <c r="C10" s="184">
        <v>9.267218779842698E-2</v>
      </c>
      <c r="D10" s="185">
        <v>0.10333906299509851</v>
      </c>
      <c r="E10" s="184">
        <v>1.07</v>
      </c>
      <c r="F10" s="186">
        <v>0.82</v>
      </c>
      <c r="G10" s="184">
        <v>0</v>
      </c>
      <c r="H10" s="186">
        <v>0</v>
      </c>
    </row>
    <row r="11" spans="1:8" ht="12.75" customHeight="1">
      <c r="A11" s="182">
        <v>7</v>
      </c>
      <c r="B11" s="187" t="s">
        <v>168</v>
      </c>
      <c r="C11" s="184">
        <v>4.4744966574824518E-2</v>
      </c>
      <c r="D11" s="185">
        <v>4.1884895343294253E-2</v>
      </c>
      <c r="E11" s="184">
        <v>0.74</v>
      </c>
      <c r="F11" s="186">
        <v>0.71</v>
      </c>
      <c r="G11" s="184">
        <v>0</v>
      </c>
      <c r="H11" s="186">
        <v>0</v>
      </c>
    </row>
    <row r="12" spans="1:8" ht="12.75" customHeight="1">
      <c r="A12" s="182">
        <v>8</v>
      </c>
      <c r="B12" s="187" t="s">
        <v>169</v>
      </c>
      <c r="C12" s="184">
        <v>2.6871237293948025</v>
      </c>
      <c r="D12" s="185">
        <v>1.8170770164435295</v>
      </c>
      <c r="E12" s="184">
        <v>0.05</v>
      </c>
      <c r="F12" s="186">
        <v>0.05</v>
      </c>
      <c r="G12" s="184">
        <v>4.2775178777106415</v>
      </c>
      <c r="H12" s="186">
        <v>6.3135058173000873</v>
      </c>
    </row>
    <row r="13" spans="1:8" ht="12.75" customHeight="1">
      <c r="A13" s="182">
        <v>9</v>
      </c>
      <c r="B13" s="187" t="s">
        <v>170</v>
      </c>
      <c r="C13" s="184">
        <v>7.7401889783097588E-2</v>
      </c>
      <c r="D13" s="185">
        <v>3.455788197767138E-2</v>
      </c>
      <c r="E13" s="184">
        <v>5.86</v>
      </c>
      <c r="F13" s="186">
        <v>6</v>
      </c>
      <c r="G13" s="184">
        <v>0</v>
      </c>
      <c r="H13" s="186">
        <v>0</v>
      </c>
    </row>
    <row r="14" spans="1:8" ht="12.75" customHeight="1">
      <c r="A14" s="182">
        <v>10</v>
      </c>
      <c r="B14" s="187" t="s">
        <v>171</v>
      </c>
      <c r="C14" s="184">
        <v>0.96470823442141995</v>
      </c>
      <c r="D14" s="185">
        <v>0.40547679021951893</v>
      </c>
      <c r="E14" s="184">
        <v>0</v>
      </c>
      <c r="F14" s="186">
        <v>0</v>
      </c>
      <c r="G14" s="184">
        <v>6.9454180647084029E-2</v>
      </c>
      <c r="H14" s="186">
        <v>0</v>
      </c>
    </row>
    <row r="15" spans="1:8" ht="12.75" customHeight="1">
      <c r="A15" s="182">
        <v>11</v>
      </c>
      <c r="B15" s="187" t="s">
        <v>172</v>
      </c>
      <c r="C15" s="184">
        <v>0.31467986092485994</v>
      </c>
      <c r="D15" s="185">
        <v>0.3367315451163177</v>
      </c>
      <c r="E15" s="184">
        <v>3.28</v>
      </c>
      <c r="F15" s="186">
        <v>3.29</v>
      </c>
      <c r="G15" s="184">
        <v>0.24019488157634594</v>
      </c>
      <c r="H15" s="186">
        <v>0</v>
      </c>
    </row>
    <row r="16" spans="1:8" ht="12.75" customHeight="1">
      <c r="A16" s="182">
        <v>12</v>
      </c>
      <c r="B16" s="187" t="s">
        <v>173</v>
      </c>
      <c r="C16" s="184">
        <v>0.50363096441457811</v>
      </c>
      <c r="D16" s="185">
        <v>0.58025123672550627</v>
      </c>
      <c r="E16" s="184">
        <v>0.45</v>
      </c>
      <c r="F16" s="186">
        <v>0.5</v>
      </c>
      <c r="G16" s="184">
        <v>0.34773145997605093</v>
      </c>
      <c r="H16" s="186">
        <v>1.0361861699622372</v>
      </c>
    </row>
    <row r="17" spans="1:8" ht="12.75" customHeight="1">
      <c r="A17" s="182">
        <v>13</v>
      </c>
      <c r="B17" s="187" t="s">
        <v>174</v>
      </c>
      <c r="C17" s="184">
        <v>0.31962892459763753</v>
      </c>
      <c r="D17" s="185">
        <v>0.31049492793999245</v>
      </c>
      <c r="E17" s="184">
        <v>0.35</v>
      </c>
      <c r="F17" s="186">
        <v>0.37</v>
      </c>
      <c r="G17" s="184">
        <v>0</v>
      </c>
      <c r="H17" s="186">
        <v>0</v>
      </c>
    </row>
    <row r="18" spans="1:8" ht="12.75" customHeight="1">
      <c r="A18" s="182">
        <v>14</v>
      </c>
      <c r="B18" s="187" t="s">
        <v>175</v>
      </c>
      <c r="C18" s="184">
        <v>3.2535207501043488</v>
      </c>
      <c r="D18" s="185">
        <v>2.3908889481882758</v>
      </c>
      <c r="E18" s="184">
        <v>7.0000000000000007E-2</v>
      </c>
      <c r="F18" s="186">
        <v>0.08</v>
      </c>
      <c r="G18" s="184">
        <v>1.7382160900891681</v>
      </c>
      <c r="H18" s="186">
        <v>0</v>
      </c>
    </row>
    <row r="19" spans="1:8" ht="12.75" customHeight="1">
      <c r="A19" s="182">
        <v>15</v>
      </c>
      <c r="B19" s="187" t="s">
        <v>176</v>
      </c>
      <c r="C19" s="184">
        <v>9.6183413032490603E-2</v>
      </c>
      <c r="D19" s="185">
        <v>9.9698807188256286E-2</v>
      </c>
      <c r="E19" s="184">
        <v>0.13</v>
      </c>
      <c r="F19" s="186">
        <v>0.16</v>
      </c>
      <c r="G19" s="184">
        <v>0</v>
      </c>
      <c r="H19" s="186">
        <v>0</v>
      </c>
    </row>
    <row r="20" spans="1:8" ht="12.75" customHeight="1">
      <c r="A20" s="182">
        <v>16</v>
      </c>
      <c r="B20" s="187" t="s">
        <v>177</v>
      </c>
      <c r="C20" s="184">
        <v>1.371494611175833E-2</v>
      </c>
      <c r="D20" s="185">
        <v>1.4089651271138041E-2</v>
      </c>
      <c r="E20" s="184">
        <v>0</v>
      </c>
      <c r="F20" s="186">
        <v>0</v>
      </c>
      <c r="G20" s="184">
        <v>0</v>
      </c>
      <c r="H20" s="186">
        <v>0</v>
      </c>
    </row>
    <row r="21" spans="1:8" ht="12.75" customHeight="1">
      <c r="A21" s="182">
        <v>17</v>
      </c>
      <c r="B21" s="187" t="s">
        <v>178</v>
      </c>
      <c r="C21" s="184">
        <v>61.514187853051418</v>
      </c>
      <c r="D21" s="185">
        <v>58.104857055043311</v>
      </c>
      <c r="E21" s="184">
        <v>65.400000000000006</v>
      </c>
      <c r="F21" s="186">
        <v>64.489999999999995</v>
      </c>
      <c r="G21" s="184">
        <v>40.085830710727038</v>
      </c>
      <c r="H21" s="186">
        <v>41.535682259461069</v>
      </c>
    </row>
    <row r="22" spans="1:8" ht="12.75" customHeight="1">
      <c r="A22" s="182">
        <v>18</v>
      </c>
      <c r="B22" s="187" t="s">
        <v>179</v>
      </c>
      <c r="C22" s="184">
        <v>4.9196813684500393E-2</v>
      </c>
      <c r="D22" s="185">
        <v>5.5076260238940682E-2</v>
      </c>
      <c r="E22" s="184">
        <v>0</v>
      </c>
      <c r="F22" s="186">
        <v>0</v>
      </c>
      <c r="G22" s="184">
        <v>0</v>
      </c>
      <c r="H22" s="186">
        <v>0</v>
      </c>
    </row>
    <row r="23" spans="1:8" ht="12.75" customHeight="1">
      <c r="A23" s="182">
        <v>19</v>
      </c>
      <c r="B23" s="187" t="s">
        <v>180</v>
      </c>
      <c r="C23" s="184">
        <v>0.46687107254567689</v>
      </c>
      <c r="D23" s="185">
        <v>0.28947437322300701</v>
      </c>
      <c r="E23" s="184">
        <v>0.11</v>
      </c>
      <c r="F23" s="186">
        <v>0.11</v>
      </c>
      <c r="G23" s="184">
        <v>0</v>
      </c>
      <c r="H23" s="186">
        <v>0</v>
      </c>
    </row>
    <row r="24" spans="1:8" ht="12.75" customHeight="1">
      <c r="A24" s="182">
        <v>20</v>
      </c>
      <c r="B24" s="187" t="s">
        <v>181</v>
      </c>
      <c r="C24" s="184">
        <v>1.409588502365652</v>
      </c>
      <c r="D24" s="185">
        <v>1.6488358272595129</v>
      </c>
      <c r="E24" s="184">
        <v>1.17</v>
      </c>
      <c r="F24" s="186">
        <v>1.37</v>
      </c>
      <c r="G24" s="184">
        <v>0</v>
      </c>
      <c r="H24" s="186">
        <v>0</v>
      </c>
    </row>
    <row r="25" spans="1:8" ht="12.75" customHeight="1">
      <c r="A25" s="182">
        <v>21</v>
      </c>
      <c r="B25" s="187" t="s">
        <v>101</v>
      </c>
      <c r="C25" s="184">
        <v>22.928350789650352</v>
      </c>
      <c r="D25" s="188">
        <v>28.873969836804608</v>
      </c>
      <c r="E25" s="184">
        <v>10.45</v>
      </c>
      <c r="F25" s="186">
        <v>10.210000000000001</v>
      </c>
      <c r="G25" s="184">
        <v>53.241054799273655</v>
      </c>
      <c r="H25" s="186">
        <v>51.114625753276613</v>
      </c>
    </row>
    <row r="26" spans="1:8" ht="12.75" customHeight="1">
      <c r="A26" s="189"/>
      <c r="B26" s="190" t="s">
        <v>73</v>
      </c>
      <c r="C26" s="191">
        <v>100</v>
      </c>
      <c r="D26" s="191">
        <v>100</v>
      </c>
      <c r="E26" s="192">
        <v>100</v>
      </c>
      <c r="F26" s="192">
        <v>100</v>
      </c>
      <c r="G26" s="192">
        <v>100</v>
      </c>
      <c r="H26" s="192">
        <v>100</v>
      </c>
    </row>
    <row r="27" spans="1:8" ht="12.75" customHeight="1">
      <c r="A27" s="339"/>
      <c r="B27" s="340"/>
      <c r="C27" s="341"/>
      <c r="D27" s="341"/>
      <c r="E27" s="342"/>
      <c r="F27" s="342"/>
      <c r="G27" s="208"/>
    </row>
    <row r="28" spans="1:8" s="193" customFormat="1" ht="12">
      <c r="A28" s="1286" t="s">
        <v>50</v>
      </c>
      <c r="B28" s="1286"/>
      <c r="C28" s="1286"/>
      <c r="D28" s="1286"/>
      <c r="E28" s="1286"/>
      <c r="F28" s="343"/>
      <c r="G28" s="343"/>
    </row>
    <row r="29" spans="1:8" s="194" customFormat="1" ht="14.25" customHeight="1">
      <c r="A29" s="1287" t="s">
        <v>214</v>
      </c>
      <c r="B29" s="1287"/>
      <c r="C29" s="1287"/>
      <c r="D29" s="1287"/>
      <c r="E29" s="1287"/>
      <c r="F29" s="1287"/>
      <c r="G29" s="1287"/>
    </row>
    <row r="30" spans="1:8" s="194" customFormat="1" ht="23.25" customHeight="1">
      <c r="A30" s="1287"/>
      <c r="B30" s="1287"/>
      <c r="C30" s="1287"/>
      <c r="D30" s="1287"/>
      <c r="E30" s="1287"/>
      <c r="F30" s="1287"/>
      <c r="G30" s="1287"/>
    </row>
    <row r="31" spans="1:8" s="194" customFormat="1" ht="12">
      <c r="A31" s="195" t="s">
        <v>511</v>
      </c>
      <c r="B31" s="195"/>
      <c r="C31" s="196"/>
      <c r="D31" s="196"/>
      <c r="E31" s="197"/>
      <c r="F31" s="198"/>
      <c r="G31" s="344"/>
    </row>
    <row r="32" spans="1:8">
      <c r="A32" s="208"/>
      <c r="B32" s="208"/>
      <c r="C32" s="208"/>
      <c r="D32" s="208"/>
      <c r="E32" s="345"/>
      <c r="F32" s="208"/>
      <c r="G32" s="208"/>
    </row>
  </sheetData>
  <mergeCells count="9">
    <mergeCell ref="A28:E28"/>
    <mergeCell ref="A29:G30"/>
    <mergeCell ref="A1:F1"/>
    <mergeCell ref="A3:A4"/>
    <mergeCell ref="B3:B4"/>
    <mergeCell ref="C3:D3"/>
    <mergeCell ref="E3:F3"/>
    <mergeCell ref="G3:H3"/>
    <mergeCell ref="A2:H2"/>
  </mergeCells>
  <pageMargins left="0.75" right="0.75" top="1" bottom="1" header="0.5" footer="0.5"/>
  <pageSetup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10"/>
  <sheetViews>
    <sheetView zoomScaleNormal="100" workbookViewId="0"/>
  </sheetViews>
  <sheetFormatPr defaultColWidth="9.140625" defaultRowHeight="15"/>
  <cols>
    <col min="1" max="1" width="12.5703125" style="201" customWidth="1"/>
    <col min="2" max="2" width="11.28515625" style="201" customWidth="1"/>
    <col min="3" max="3" width="8.42578125" style="201" customWidth="1"/>
    <col min="4" max="4" width="14.5703125" style="201" customWidth="1"/>
    <col min="5" max="5" width="8.5703125" style="201" customWidth="1"/>
    <col min="6" max="6" width="9" style="201" customWidth="1"/>
    <col min="7" max="16384" width="9.140625" style="201"/>
  </cols>
  <sheetData>
    <row r="1" spans="1:16" ht="15.75">
      <c r="A1" s="200" t="s">
        <v>522</v>
      </c>
    </row>
    <row r="2" spans="1:16">
      <c r="A2" s="1295" t="s">
        <v>70</v>
      </c>
      <c r="B2" s="1297" t="s">
        <v>182</v>
      </c>
      <c r="C2" s="1298"/>
      <c r="D2" s="1298"/>
      <c r="E2" s="1298"/>
      <c r="F2" s="1299"/>
    </row>
    <row r="3" spans="1:16" ht="21" customHeight="1">
      <c r="A3" s="1296"/>
      <c r="B3" s="202" t="s">
        <v>183</v>
      </c>
      <c r="C3" s="202" t="s">
        <v>184</v>
      </c>
      <c r="D3" s="203" t="s">
        <v>44</v>
      </c>
      <c r="E3" s="202" t="s">
        <v>185</v>
      </c>
      <c r="F3" s="202" t="s">
        <v>101</v>
      </c>
    </row>
    <row r="4" spans="1:16">
      <c r="A4" s="284" t="s">
        <v>603</v>
      </c>
      <c r="B4" s="285">
        <v>16.664204310146978</v>
      </c>
      <c r="C4" s="285">
        <v>15.729892520968455</v>
      </c>
      <c r="D4" s="285">
        <v>8.229598709278628</v>
      </c>
      <c r="E4" s="285">
        <v>0.14340144419721487</v>
      </c>
      <c r="F4" s="285">
        <v>59.232903015408731</v>
      </c>
    </row>
    <row r="5" spans="1:16">
      <c r="A5" s="284" t="s">
        <v>734</v>
      </c>
      <c r="B5" s="285">
        <v>20.9</v>
      </c>
      <c r="C5" s="285">
        <v>15.24</v>
      </c>
      <c r="D5" s="285">
        <v>8.77</v>
      </c>
      <c r="E5" s="285">
        <v>0.05</v>
      </c>
      <c r="F5" s="285">
        <v>55.040000000000013</v>
      </c>
      <c r="H5" s="346"/>
      <c r="I5" s="346"/>
      <c r="J5" s="346"/>
    </row>
    <row r="6" spans="1:16" s="205" customFormat="1">
      <c r="A6" s="174">
        <v>43194</v>
      </c>
      <c r="B6" s="204">
        <v>19.98</v>
      </c>
      <c r="C6" s="204">
        <v>15.4</v>
      </c>
      <c r="D6" s="204">
        <v>8.0299999999999994</v>
      </c>
      <c r="E6" s="204">
        <v>0.05</v>
      </c>
      <c r="F6" s="204">
        <v>56.539999999999992</v>
      </c>
    </row>
    <row r="7" spans="1:16" s="205" customFormat="1">
      <c r="A7" s="174">
        <v>43224</v>
      </c>
      <c r="B7" s="204">
        <v>21.77</v>
      </c>
      <c r="C7" s="204">
        <v>15.09</v>
      </c>
      <c r="D7" s="204">
        <v>9.4700000000000006</v>
      </c>
      <c r="E7" s="204">
        <v>0.05</v>
      </c>
      <c r="F7" s="204">
        <v>53.620000000000005</v>
      </c>
    </row>
    <row r="8" spans="1:16" s="154" customFormat="1" ht="12.75">
      <c r="A8" s="303"/>
      <c r="G8" s="165"/>
      <c r="H8" s="171"/>
      <c r="I8" s="171"/>
      <c r="J8" s="165"/>
      <c r="K8" s="167"/>
      <c r="N8" s="165"/>
      <c r="O8" s="165"/>
      <c r="P8" s="165"/>
    </row>
    <row r="9" spans="1:16">
      <c r="A9" s="304" t="s">
        <v>788</v>
      </c>
      <c r="B9" s="286"/>
      <c r="C9" s="286"/>
      <c r="D9" s="286"/>
      <c r="E9" s="286"/>
      <c r="F9" s="286"/>
    </row>
    <row r="10" spans="1:16">
      <c r="A10" s="169" t="s">
        <v>186</v>
      </c>
      <c r="B10" s="170"/>
      <c r="C10" s="171"/>
      <c r="D10" s="171"/>
      <c r="E10" s="171"/>
      <c r="F10" s="165"/>
    </row>
  </sheetData>
  <mergeCells count="2">
    <mergeCell ref="A2:A3"/>
    <mergeCell ref="B2:F2"/>
  </mergeCells>
  <pageMargins left="0.7" right="0.7" top="0.75" bottom="0.75" header="0.3" footer="0.3"/>
  <pageSetup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15"/>
  <sheetViews>
    <sheetView zoomScaleNormal="100" workbookViewId="0"/>
  </sheetViews>
  <sheetFormatPr defaultColWidth="9.140625" defaultRowHeight="15"/>
  <cols>
    <col min="1" max="1" width="12.42578125" style="214" customWidth="1"/>
    <col min="2" max="2" width="11.85546875" style="214" customWidth="1"/>
    <col min="3" max="3" width="9.28515625" style="214" customWidth="1"/>
    <col min="4" max="4" width="14" style="214" customWidth="1"/>
    <col min="5" max="5" width="8.5703125" style="214" customWidth="1"/>
    <col min="6" max="6" width="9" style="214" customWidth="1"/>
    <col min="7" max="8" width="9.140625" style="214"/>
    <col min="9" max="9" width="10.140625" style="214" bestFit="1" customWidth="1"/>
    <col min="10" max="16384" width="9.140625" style="214"/>
  </cols>
  <sheetData>
    <row r="1" spans="1:12" ht="15.75">
      <c r="A1" s="213" t="s">
        <v>523</v>
      </c>
    </row>
    <row r="2" spans="1:12">
      <c r="A2" s="1295" t="s">
        <v>70</v>
      </c>
      <c r="B2" s="1300" t="s">
        <v>182</v>
      </c>
      <c r="C2" s="1301"/>
      <c r="D2" s="1301"/>
      <c r="E2" s="1301"/>
      <c r="F2" s="1302"/>
    </row>
    <row r="3" spans="1:12" ht="28.5" customHeight="1">
      <c r="A3" s="1296"/>
      <c r="B3" s="215" t="s">
        <v>183</v>
      </c>
      <c r="C3" s="215" t="s">
        <v>184</v>
      </c>
      <c r="D3" s="216" t="s">
        <v>44</v>
      </c>
      <c r="E3" s="215" t="s">
        <v>185</v>
      </c>
      <c r="F3" s="215" t="s">
        <v>101</v>
      </c>
    </row>
    <row r="4" spans="1:12">
      <c r="A4" s="289" t="s">
        <v>603</v>
      </c>
      <c r="B4" s="290">
        <v>17.989999999999998</v>
      </c>
      <c r="C4" s="290">
        <v>16.09</v>
      </c>
      <c r="D4" s="290">
        <v>7.29</v>
      </c>
      <c r="E4" s="290">
        <v>0.49</v>
      </c>
      <c r="F4" s="290">
        <v>58.14</v>
      </c>
    </row>
    <row r="5" spans="1:12">
      <c r="A5" s="289" t="s">
        <v>734</v>
      </c>
      <c r="B5" s="290">
        <v>19.68</v>
      </c>
      <c r="C5" s="290">
        <v>15.23</v>
      </c>
      <c r="D5" s="290">
        <v>7.41</v>
      </c>
      <c r="E5" s="290">
        <v>0.34</v>
      </c>
      <c r="F5" s="290">
        <v>57.34</v>
      </c>
      <c r="H5" s="347"/>
      <c r="I5" s="347"/>
      <c r="J5" s="347"/>
      <c r="K5" s="347"/>
    </row>
    <row r="6" spans="1:12" s="288" customFormat="1">
      <c r="A6" s="217">
        <v>43191</v>
      </c>
      <c r="B6" s="218">
        <v>19.262016011912699</v>
      </c>
      <c r="C6" s="218">
        <v>14.0538087967685</v>
      </c>
      <c r="D6" s="218">
        <v>7.2913809766347999</v>
      </c>
      <c r="E6" s="218">
        <v>0.37170974286876202</v>
      </c>
      <c r="F6" s="218">
        <v>59.021084471815243</v>
      </c>
    </row>
    <row r="7" spans="1:12" s="288" customFormat="1">
      <c r="A7" s="217">
        <v>43221</v>
      </c>
      <c r="B7" s="218">
        <v>20.100000000000001</v>
      </c>
      <c r="C7" s="218">
        <v>16.420000000000002</v>
      </c>
      <c r="D7" s="218">
        <v>7.54</v>
      </c>
      <c r="E7" s="218">
        <v>0.3</v>
      </c>
      <c r="F7" s="218">
        <v>55.64</v>
      </c>
    </row>
    <row r="8" spans="1:12" s="288" customFormat="1">
      <c r="A8" s="302"/>
      <c r="B8" s="301"/>
      <c r="C8" s="301"/>
      <c r="D8" s="301"/>
      <c r="E8" s="301"/>
      <c r="F8" s="301"/>
    </row>
    <row r="9" spans="1:12" ht="16.5" customHeight="1">
      <c r="A9" s="300" t="s">
        <v>788</v>
      </c>
      <c r="B9" s="287"/>
      <c r="C9" s="287"/>
      <c r="D9" s="287"/>
      <c r="E9" s="287"/>
      <c r="F9" s="287"/>
    </row>
    <row r="10" spans="1:12">
      <c r="A10" s="169" t="s">
        <v>190</v>
      </c>
    </row>
    <row r="11" spans="1:12">
      <c r="L11" s="219"/>
    </row>
    <row r="12" spans="1:12">
      <c r="L12" s="219"/>
    </row>
    <row r="13" spans="1:12">
      <c r="I13" s="220"/>
      <c r="J13" s="220"/>
    </row>
    <row r="15" spans="1:12">
      <c r="I15" s="220"/>
    </row>
  </sheetData>
  <mergeCells count="2">
    <mergeCell ref="A2:A3"/>
    <mergeCell ref="B2:F2"/>
  </mergeCells>
  <pageMargins left="0.7" right="0.7" top="0.75" bottom="0.75" header="0.3" footer="0.3"/>
  <pageSetup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L15"/>
  <sheetViews>
    <sheetView zoomScaleNormal="100" workbookViewId="0"/>
  </sheetViews>
  <sheetFormatPr defaultColWidth="9.140625" defaultRowHeight="15"/>
  <cols>
    <col min="1" max="1" width="12.42578125" style="214" customWidth="1"/>
    <col min="2" max="2" width="11.85546875" style="214" customWidth="1"/>
    <col min="3" max="3" width="9.28515625" style="214" customWidth="1"/>
    <col min="4" max="4" width="14" style="214" customWidth="1"/>
    <col min="5" max="5" width="8.5703125" style="214" customWidth="1"/>
    <col min="6" max="6" width="9" style="214" customWidth="1"/>
    <col min="7" max="8" width="9.140625" style="214"/>
    <col min="9" max="9" width="10.140625" style="214" bestFit="1" customWidth="1"/>
    <col min="10" max="16384" width="9.140625" style="214"/>
  </cols>
  <sheetData>
    <row r="1" spans="1:12" ht="15.75">
      <c r="A1" s="213" t="s">
        <v>559</v>
      </c>
    </row>
    <row r="2" spans="1:12">
      <c r="A2" s="1295" t="s">
        <v>70</v>
      </c>
      <c r="B2" s="1300" t="s">
        <v>182</v>
      </c>
      <c r="C2" s="1301"/>
      <c r="D2" s="1301"/>
      <c r="E2" s="1301"/>
      <c r="F2" s="1302"/>
    </row>
    <row r="3" spans="1:12" ht="28.5" customHeight="1">
      <c r="A3" s="1296"/>
      <c r="B3" s="215" t="s">
        <v>183</v>
      </c>
      <c r="C3" s="215" t="s">
        <v>184</v>
      </c>
      <c r="D3" s="216" t="s">
        <v>44</v>
      </c>
      <c r="E3" s="215" t="s">
        <v>185</v>
      </c>
      <c r="F3" s="215" t="s">
        <v>101</v>
      </c>
    </row>
    <row r="4" spans="1:12">
      <c r="A4" s="289" t="s">
        <v>603</v>
      </c>
      <c r="B4" s="290">
        <v>5.366745927653109E-2</v>
      </c>
      <c r="C4" s="290">
        <v>0</v>
      </c>
      <c r="D4" s="290">
        <v>0</v>
      </c>
      <c r="E4" s="290">
        <v>0</v>
      </c>
      <c r="F4" s="290">
        <v>99.946332540723475</v>
      </c>
    </row>
    <row r="5" spans="1:12">
      <c r="A5" s="289" t="s">
        <v>734</v>
      </c>
      <c r="B5" s="290">
        <v>0</v>
      </c>
      <c r="C5" s="290">
        <v>0</v>
      </c>
      <c r="D5" s="290">
        <v>0</v>
      </c>
      <c r="E5" s="290">
        <v>0</v>
      </c>
      <c r="F5" s="290">
        <v>100</v>
      </c>
      <c r="H5" s="347"/>
      <c r="I5" s="347"/>
      <c r="J5" s="347"/>
      <c r="K5" s="347"/>
    </row>
    <row r="6" spans="1:12" s="288" customFormat="1">
      <c r="A6" s="217">
        <v>43191</v>
      </c>
      <c r="B6" s="218">
        <v>0</v>
      </c>
      <c r="C6" s="218">
        <v>0</v>
      </c>
      <c r="D6" s="218">
        <v>0</v>
      </c>
      <c r="E6" s="218">
        <v>0</v>
      </c>
      <c r="F6" s="218">
        <v>100</v>
      </c>
    </row>
    <row r="7" spans="1:12" s="288" customFormat="1">
      <c r="A7" s="217">
        <v>43221</v>
      </c>
      <c r="B7" s="218">
        <v>0</v>
      </c>
      <c r="C7" s="218">
        <v>0</v>
      </c>
      <c r="D7" s="218">
        <v>0</v>
      </c>
      <c r="E7" s="218">
        <v>0</v>
      </c>
      <c r="F7" s="218">
        <v>100</v>
      </c>
    </row>
    <row r="8" spans="1:12" s="288" customFormat="1">
      <c r="A8" s="302"/>
      <c r="B8" s="301"/>
      <c r="C8" s="301"/>
      <c r="D8" s="301"/>
      <c r="E8" s="301"/>
      <c r="F8" s="301"/>
    </row>
    <row r="9" spans="1:12" ht="16.5" customHeight="1">
      <c r="A9" s="300" t="s">
        <v>788</v>
      </c>
      <c r="B9" s="287"/>
      <c r="C9" s="287"/>
      <c r="D9" s="287"/>
      <c r="E9" s="287"/>
      <c r="F9" s="287"/>
    </row>
    <row r="10" spans="1:12">
      <c r="A10" s="169" t="s">
        <v>509</v>
      </c>
    </row>
    <row r="11" spans="1:12">
      <c r="L11" s="219"/>
    </row>
    <row r="12" spans="1:12">
      <c r="L12" s="219"/>
    </row>
    <row r="13" spans="1:12">
      <c r="I13" s="220"/>
      <c r="J13" s="220"/>
    </row>
    <row r="15" spans="1:12">
      <c r="I15" s="220"/>
    </row>
  </sheetData>
  <mergeCells count="2">
    <mergeCell ref="A2:A3"/>
    <mergeCell ref="B2:F2"/>
  </mergeCells>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J41"/>
  <sheetViews>
    <sheetView zoomScaleNormal="100" workbookViewId="0">
      <selection sqref="A1:J1"/>
    </sheetView>
  </sheetViews>
  <sheetFormatPr defaultColWidth="9.140625" defaultRowHeight="12.75"/>
  <cols>
    <col min="1" max="1" width="5.7109375" style="221" customWidth="1"/>
    <col min="2" max="2" width="18.28515625" style="221" customWidth="1"/>
    <col min="3" max="3" width="9" style="221" customWidth="1"/>
    <col min="4" max="4" width="11.7109375" style="221" customWidth="1"/>
    <col min="5" max="5" width="9.28515625" style="221" customWidth="1"/>
    <col min="6" max="6" width="6" style="221" customWidth="1"/>
    <col min="7" max="7" width="5.28515625" style="221" customWidth="1"/>
    <col min="8" max="8" width="8.85546875" style="221" customWidth="1"/>
    <col min="9" max="9" width="9" style="221" customWidth="1"/>
    <col min="10" max="10" width="8.85546875" style="221" customWidth="1"/>
    <col min="11" max="16384" width="9.140625" style="221"/>
  </cols>
  <sheetData>
    <row r="1" spans="1:10" ht="15.75">
      <c r="A1" s="1304" t="s">
        <v>558</v>
      </c>
      <c r="B1" s="1305"/>
      <c r="C1" s="1305"/>
      <c r="D1" s="1305"/>
      <c r="E1" s="1305"/>
      <c r="F1" s="1305"/>
      <c r="G1" s="1305"/>
      <c r="H1" s="1305"/>
      <c r="I1" s="1305"/>
      <c r="J1" s="1305"/>
    </row>
    <row r="2" spans="1:10" ht="55.5" customHeight="1">
      <c r="A2" s="222" t="s">
        <v>52</v>
      </c>
      <c r="B2" s="222" t="s">
        <v>191</v>
      </c>
      <c r="C2" s="222" t="s">
        <v>435</v>
      </c>
      <c r="D2" s="222" t="s">
        <v>436</v>
      </c>
      <c r="E2" s="222" t="s">
        <v>192</v>
      </c>
      <c r="F2" s="223" t="s">
        <v>193</v>
      </c>
      <c r="G2" s="222" t="s">
        <v>194</v>
      </c>
      <c r="H2" s="222" t="s">
        <v>195</v>
      </c>
      <c r="I2" s="224" t="s">
        <v>196</v>
      </c>
      <c r="J2" s="222" t="s">
        <v>197</v>
      </c>
    </row>
    <row r="3" spans="1:10">
      <c r="A3" s="225">
        <v>1</v>
      </c>
      <c r="B3" s="226" t="s">
        <v>218</v>
      </c>
      <c r="C3" s="227">
        <v>519.4</v>
      </c>
      <c r="D3" s="256">
        <v>434570.44583699998</v>
      </c>
      <c r="E3" s="228">
        <v>12.521337408391611</v>
      </c>
      <c r="F3" s="228">
        <v>0.81</v>
      </c>
      <c r="G3" s="228">
        <v>0.33964</v>
      </c>
      <c r="H3" s="228">
        <v>0.88</v>
      </c>
      <c r="I3" s="229">
        <v>9.8503539999999994</v>
      </c>
      <c r="J3" s="228">
        <v>0.03</v>
      </c>
    </row>
    <row r="4" spans="1:10">
      <c r="A4" s="225">
        <v>2</v>
      </c>
      <c r="B4" s="226" t="s">
        <v>220</v>
      </c>
      <c r="C4" s="227">
        <v>335.95</v>
      </c>
      <c r="D4" s="256">
        <v>302545.80420000001</v>
      </c>
      <c r="E4" s="228">
        <v>8.7172934380869105</v>
      </c>
      <c r="F4" s="228">
        <v>1.07</v>
      </c>
      <c r="G4" s="228">
        <v>0.32312299999999999</v>
      </c>
      <c r="H4" s="228">
        <v>1.2</v>
      </c>
      <c r="I4" s="229">
        <v>-2.979333</v>
      </c>
      <c r="J4" s="228">
        <v>0.04</v>
      </c>
    </row>
    <row r="5" spans="1:10">
      <c r="A5" s="225">
        <v>3</v>
      </c>
      <c r="B5" s="226" t="s">
        <v>221</v>
      </c>
      <c r="C5" s="227">
        <v>6335.47</v>
      </c>
      <c r="D5" s="256">
        <v>297567.29200999998</v>
      </c>
      <c r="E5" s="228">
        <v>8.5738468886955559</v>
      </c>
      <c r="F5" s="228">
        <v>1.1599999999999999</v>
      </c>
      <c r="G5" s="228">
        <v>2.5319999999999999E-2</v>
      </c>
      <c r="H5" s="228">
        <v>4.63</v>
      </c>
      <c r="I5" s="229">
        <v>-4.3401509999999996</v>
      </c>
      <c r="J5" s="228">
        <v>0.03</v>
      </c>
    </row>
    <row r="6" spans="1:10">
      <c r="A6" s="225">
        <v>4</v>
      </c>
      <c r="B6" s="226" t="s">
        <v>217</v>
      </c>
      <c r="C6" s="227">
        <v>1092.06</v>
      </c>
      <c r="D6" s="256">
        <v>234082.966009</v>
      </c>
      <c r="E6" s="228">
        <v>6.7446643623232809</v>
      </c>
      <c r="F6" s="228">
        <v>0.73</v>
      </c>
      <c r="G6" s="228">
        <v>0.10317</v>
      </c>
      <c r="H6" s="228">
        <v>1.45</v>
      </c>
      <c r="I6" s="229">
        <v>2.7096879999999999</v>
      </c>
      <c r="J6" s="228">
        <v>0.03</v>
      </c>
    </row>
    <row r="7" spans="1:10">
      <c r="A7" s="225">
        <v>5</v>
      </c>
      <c r="B7" s="226" t="s">
        <v>219</v>
      </c>
      <c r="C7" s="227">
        <v>1220.43</v>
      </c>
      <c r="D7" s="256">
        <v>231490.47322799999</v>
      </c>
      <c r="E7" s="228">
        <v>6.6699665149416019</v>
      </c>
      <c r="F7" s="228">
        <v>0.99</v>
      </c>
      <c r="G7" s="228">
        <v>0.179511</v>
      </c>
      <c r="H7" s="228">
        <v>1.48</v>
      </c>
      <c r="I7" s="229">
        <v>-3.499733</v>
      </c>
      <c r="J7" s="228">
        <v>0.04</v>
      </c>
    </row>
    <row r="8" spans="1:10">
      <c r="A8" s="225">
        <v>6</v>
      </c>
      <c r="B8" s="226" t="s">
        <v>222</v>
      </c>
      <c r="C8" s="227">
        <v>1286.01</v>
      </c>
      <c r="D8" s="256">
        <v>183199.69080000001</v>
      </c>
      <c r="E8" s="228">
        <v>5.2785576276400104</v>
      </c>
      <c r="F8" s="228">
        <v>1.5</v>
      </c>
      <c r="G8" s="228">
        <v>0.25558799999999998</v>
      </c>
      <c r="H8" s="228">
        <v>1.89</v>
      </c>
      <c r="I8" s="229">
        <v>0.40428799999999998</v>
      </c>
      <c r="J8" s="228">
        <v>0.03</v>
      </c>
    </row>
    <row r="9" spans="1:10">
      <c r="A9" s="551">
        <v>7</v>
      </c>
      <c r="B9" s="226" t="s">
        <v>223</v>
      </c>
      <c r="C9" s="227">
        <v>382.86</v>
      </c>
      <c r="D9" s="552">
        <v>173682.58452500001</v>
      </c>
      <c r="E9" s="228">
        <v>5.0043399490970621</v>
      </c>
      <c r="F9" s="228">
        <v>-0.36</v>
      </c>
      <c r="G9" s="228">
        <v>2.4480000000000001E-3</v>
      </c>
      <c r="H9" s="228">
        <v>4.68</v>
      </c>
      <c r="I9" s="553">
        <v>-1.1836660000000001</v>
      </c>
      <c r="J9" s="228">
        <v>0.03</v>
      </c>
    </row>
    <row r="10" spans="1:10">
      <c r="A10" s="225">
        <v>8</v>
      </c>
      <c r="B10" s="226" t="s">
        <v>224</v>
      </c>
      <c r="C10" s="227">
        <v>280.31</v>
      </c>
      <c r="D10" s="256">
        <v>166638.64373499999</v>
      </c>
      <c r="E10" s="228">
        <v>4.8013819243136542</v>
      </c>
      <c r="F10" s="228">
        <v>0.97</v>
      </c>
      <c r="G10" s="228">
        <v>4.8439000000000003E-2</v>
      </c>
      <c r="H10" s="228">
        <v>2.8</v>
      </c>
      <c r="I10" s="229">
        <v>-2.3561329999999998</v>
      </c>
      <c r="J10" s="228">
        <v>0.04</v>
      </c>
    </row>
    <row r="11" spans="1:10">
      <c r="A11" s="225">
        <v>9</v>
      </c>
      <c r="B11" s="226" t="s">
        <v>454</v>
      </c>
      <c r="C11" s="227">
        <v>952.93</v>
      </c>
      <c r="D11" s="256">
        <v>157794.44868599999</v>
      </c>
      <c r="E11" s="228">
        <v>4.5465529285202013</v>
      </c>
      <c r="F11" s="228">
        <v>0.87</v>
      </c>
      <c r="G11" s="228">
        <v>0.21335599999999999</v>
      </c>
      <c r="H11" s="228">
        <v>1.19</v>
      </c>
      <c r="I11" s="229">
        <v>10.463915</v>
      </c>
      <c r="J11" s="228">
        <v>0.04</v>
      </c>
    </row>
    <row r="12" spans="1:10">
      <c r="A12" s="225">
        <v>10</v>
      </c>
      <c r="B12" s="226" t="s">
        <v>228</v>
      </c>
      <c r="C12" s="227">
        <v>216.46</v>
      </c>
      <c r="D12" s="256">
        <v>115258.73525899999</v>
      </c>
      <c r="E12" s="228">
        <v>3.3209656277080084</v>
      </c>
      <c r="F12" s="228">
        <v>0.65</v>
      </c>
      <c r="G12" s="228">
        <v>0.14890700000000001</v>
      </c>
      <c r="H12" s="228">
        <v>1.07</v>
      </c>
      <c r="I12" s="229">
        <v>6.9315129999999998</v>
      </c>
      <c r="J12" s="228">
        <v>0.06</v>
      </c>
    </row>
    <row r="13" spans="1:10">
      <c r="A13" s="225">
        <v>11</v>
      </c>
      <c r="B13" s="226" t="s">
        <v>232</v>
      </c>
      <c r="C13" s="227">
        <v>151.04</v>
      </c>
      <c r="D13" s="256">
        <v>113442.45862400001</v>
      </c>
      <c r="E13" s="228">
        <v>3.2686330017973559</v>
      </c>
      <c r="F13" s="228">
        <v>0.94</v>
      </c>
      <c r="G13" s="228">
        <v>0.30231599999999997</v>
      </c>
      <c r="H13" s="228">
        <v>1.0900000000000001</v>
      </c>
      <c r="I13" s="229">
        <v>-3.2625690000000001</v>
      </c>
      <c r="J13" s="228">
        <v>0.03</v>
      </c>
    </row>
    <row r="14" spans="1:10">
      <c r="A14" s="225">
        <v>12</v>
      </c>
      <c r="B14" s="226" t="s">
        <v>230</v>
      </c>
      <c r="C14" s="227">
        <v>892.46</v>
      </c>
      <c r="D14" s="256">
        <v>99921.157980000004</v>
      </c>
      <c r="E14" s="228">
        <v>2.8790419258608897</v>
      </c>
      <c r="F14" s="228">
        <v>1.81</v>
      </c>
      <c r="G14" s="228">
        <v>0.24268899999999999</v>
      </c>
      <c r="H14" s="228">
        <v>2.33</v>
      </c>
      <c r="I14" s="229">
        <v>9.2976039999999998</v>
      </c>
      <c r="J14" s="228">
        <v>0.03</v>
      </c>
    </row>
    <row r="15" spans="1:10">
      <c r="A15" s="225">
        <v>13</v>
      </c>
      <c r="B15" s="226" t="s">
        <v>507</v>
      </c>
      <c r="C15" s="227">
        <v>600.29999999999995</v>
      </c>
      <c r="D15" s="256">
        <v>99130.096720000001</v>
      </c>
      <c r="E15" s="228">
        <v>2.856248970099506</v>
      </c>
      <c r="F15" s="228">
        <v>0.8</v>
      </c>
      <c r="G15" s="228">
        <v>0.173233</v>
      </c>
      <c r="H15" s="228">
        <v>1.22</v>
      </c>
      <c r="I15" s="229">
        <v>2.6235379999999999</v>
      </c>
      <c r="J15" s="228">
        <v>0.05</v>
      </c>
    </row>
    <row r="16" spans="1:10">
      <c r="A16" s="225">
        <v>14</v>
      </c>
      <c r="B16" s="226" t="s">
        <v>226</v>
      </c>
      <c r="C16" s="227">
        <v>513.54</v>
      </c>
      <c r="D16" s="256">
        <v>98899.876283999998</v>
      </c>
      <c r="E16" s="228">
        <v>2.849615597340089</v>
      </c>
      <c r="F16" s="228">
        <v>1.25</v>
      </c>
      <c r="G16" s="228">
        <v>0.199685</v>
      </c>
      <c r="H16" s="228">
        <v>1.77</v>
      </c>
      <c r="I16" s="229">
        <v>4.8740459999999999</v>
      </c>
      <c r="J16" s="228">
        <v>0.03</v>
      </c>
    </row>
    <row r="17" spans="1:10">
      <c r="A17" s="225">
        <v>15</v>
      </c>
      <c r="B17" s="226" t="s">
        <v>229</v>
      </c>
      <c r="C17" s="227">
        <v>621.6</v>
      </c>
      <c r="D17" s="256">
        <v>86036.7693</v>
      </c>
      <c r="E17" s="228">
        <v>2.4789891449206465</v>
      </c>
      <c r="F17" s="228">
        <v>0.9</v>
      </c>
      <c r="G17" s="228">
        <v>1.4269E-2</v>
      </c>
      <c r="H17" s="228">
        <v>4.8099999999999996</v>
      </c>
      <c r="I17" s="229">
        <v>5.8270780000000002</v>
      </c>
      <c r="J17" s="228">
        <v>0.06</v>
      </c>
    </row>
    <row r="18" spans="1:10">
      <c r="A18" s="225">
        <v>16</v>
      </c>
      <c r="B18" s="226" t="s">
        <v>508</v>
      </c>
      <c r="C18" s="227">
        <v>461.03</v>
      </c>
      <c r="D18" s="256">
        <v>63380.218800000002</v>
      </c>
      <c r="E18" s="228">
        <v>1.8261828714190864</v>
      </c>
      <c r="F18" s="228">
        <v>1.51</v>
      </c>
      <c r="G18" s="228">
        <v>8.6090000000000003E-3</v>
      </c>
      <c r="H18" s="228">
        <v>10.36</v>
      </c>
      <c r="I18" s="229">
        <v>-4.3778480000000002</v>
      </c>
      <c r="J18" s="228">
        <v>0.04</v>
      </c>
    </row>
    <row r="19" spans="1:10">
      <c r="A19" s="225">
        <v>17</v>
      </c>
      <c r="B19" s="226" t="s">
        <v>235</v>
      </c>
      <c r="C19" s="227">
        <v>95.92</v>
      </c>
      <c r="D19" s="256">
        <v>58859.458714</v>
      </c>
      <c r="E19" s="228">
        <v>1.695925595708194</v>
      </c>
      <c r="F19" s="228">
        <v>0.68</v>
      </c>
      <c r="G19" s="228">
        <v>0.13570299999999999</v>
      </c>
      <c r="H19" s="228">
        <v>1.17</v>
      </c>
      <c r="I19" s="229">
        <v>8.7864009999999997</v>
      </c>
      <c r="J19" s="228">
        <v>0.06</v>
      </c>
    </row>
    <row r="20" spans="1:10">
      <c r="A20" s="225">
        <v>18</v>
      </c>
      <c r="B20" s="226" t="s">
        <v>227</v>
      </c>
      <c r="C20" s="227">
        <v>577.47</v>
      </c>
      <c r="D20" s="256">
        <v>53093.998698000003</v>
      </c>
      <c r="E20" s="228">
        <v>1.5298046114892061</v>
      </c>
      <c r="F20" s="228">
        <v>1.22</v>
      </c>
      <c r="G20" s="228">
        <v>0.18316299999999999</v>
      </c>
      <c r="H20" s="228">
        <v>1.81</v>
      </c>
      <c r="I20" s="229">
        <v>-16.843032999999998</v>
      </c>
      <c r="J20" s="228">
        <v>0.04</v>
      </c>
    </row>
    <row r="21" spans="1:10">
      <c r="A21" s="225">
        <v>19</v>
      </c>
      <c r="B21" s="226" t="s">
        <v>225</v>
      </c>
      <c r="C21" s="227">
        <v>239.93</v>
      </c>
      <c r="D21" s="256">
        <v>51839.908511000001</v>
      </c>
      <c r="E21" s="228">
        <v>1.4936703402279941</v>
      </c>
      <c r="F21" s="228">
        <v>1</v>
      </c>
      <c r="G21" s="228">
        <v>0.103323</v>
      </c>
      <c r="H21" s="228">
        <v>1.97</v>
      </c>
      <c r="I21" s="229">
        <v>-9.0883269999999996</v>
      </c>
      <c r="J21" s="228">
        <v>0.05</v>
      </c>
    </row>
    <row r="22" spans="1:10">
      <c r="A22" s="225">
        <v>20</v>
      </c>
      <c r="B22" s="226" t="s">
        <v>240</v>
      </c>
      <c r="C22" s="227">
        <v>8245.4599999999991</v>
      </c>
      <c r="D22" s="256">
        <v>50933.474125000001</v>
      </c>
      <c r="E22" s="228">
        <v>1.4675531228829117</v>
      </c>
      <c r="F22" s="228">
        <v>0.69</v>
      </c>
      <c r="G22" s="228">
        <v>0.150115</v>
      </c>
      <c r="H22" s="228">
        <v>1.1399999999999999</v>
      </c>
      <c r="I22" s="229">
        <v>-2.9642539999999999</v>
      </c>
      <c r="J22" s="228">
        <v>0.08</v>
      </c>
    </row>
    <row r="23" spans="1:10">
      <c r="A23" s="225">
        <v>21</v>
      </c>
      <c r="B23" s="226" t="s">
        <v>234</v>
      </c>
      <c r="C23" s="227">
        <v>6416.62</v>
      </c>
      <c r="D23" s="256">
        <v>50071.432999999997</v>
      </c>
      <c r="E23" s="228">
        <v>1.4427150146097065</v>
      </c>
      <c r="F23" s="228">
        <v>0.84</v>
      </c>
      <c r="G23" s="228">
        <v>0.13467999999999999</v>
      </c>
      <c r="H23" s="228">
        <v>1.45</v>
      </c>
      <c r="I23" s="229">
        <v>-1.745152</v>
      </c>
      <c r="J23" s="228">
        <v>0.08</v>
      </c>
    </row>
    <row r="24" spans="1:10">
      <c r="A24" s="225">
        <v>22</v>
      </c>
      <c r="B24" s="226" t="s">
        <v>238</v>
      </c>
      <c r="C24" s="227">
        <v>39.94</v>
      </c>
      <c r="D24" s="256">
        <v>46044.386911000001</v>
      </c>
      <c r="E24" s="228">
        <v>1.3266831874973171</v>
      </c>
      <c r="F24" s="228">
        <v>0.76</v>
      </c>
      <c r="G24" s="228">
        <v>0.17649599999999999</v>
      </c>
      <c r="H24" s="228">
        <v>1.1599999999999999</v>
      </c>
      <c r="I24" s="229">
        <v>-4.9937050000000003</v>
      </c>
      <c r="J24" s="228">
        <v>0.05</v>
      </c>
    </row>
    <row r="25" spans="1:10">
      <c r="A25" s="225">
        <v>23</v>
      </c>
      <c r="B25" s="226" t="s">
        <v>259</v>
      </c>
      <c r="C25" s="227">
        <v>5231.59</v>
      </c>
      <c r="D25" s="256">
        <v>45911.910681000001</v>
      </c>
      <c r="E25" s="228">
        <v>1.3228661318500403</v>
      </c>
      <c r="F25" s="228">
        <v>0.44</v>
      </c>
      <c r="G25" s="228">
        <v>7.4814000000000005E-2</v>
      </c>
      <c r="H25" s="228">
        <v>1.01</v>
      </c>
      <c r="I25" s="229">
        <v>0.62605299999999997</v>
      </c>
      <c r="J25" s="228">
        <v>0.08</v>
      </c>
    </row>
    <row r="26" spans="1:10">
      <c r="A26" s="225">
        <v>24</v>
      </c>
      <c r="B26" s="226" t="s">
        <v>241</v>
      </c>
      <c r="C26" s="227">
        <v>1126.48</v>
      </c>
      <c r="D26" s="256">
        <v>44733.193284000001</v>
      </c>
      <c r="E26" s="228">
        <v>1.2889035870466277</v>
      </c>
      <c r="F26" s="228">
        <v>1.58</v>
      </c>
      <c r="G26" s="228">
        <v>0.28548299999999999</v>
      </c>
      <c r="H26" s="228">
        <v>1.88</v>
      </c>
      <c r="I26" s="229">
        <v>-3.236926</v>
      </c>
      <c r="J26" s="228">
        <v>0.03</v>
      </c>
    </row>
    <row r="27" spans="1:10">
      <c r="A27" s="225">
        <v>25</v>
      </c>
      <c r="B27" s="226" t="s">
        <v>231</v>
      </c>
      <c r="C27" s="227">
        <v>1998.7</v>
      </c>
      <c r="D27" s="256">
        <v>41838.387360000001</v>
      </c>
      <c r="E27" s="228">
        <v>1.2054951499256865</v>
      </c>
      <c r="F27" s="228">
        <v>1</v>
      </c>
      <c r="G27" s="228">
        <v>0.108518</v>
      </c>
      <c r="H27" s="228">
        <v>1.93</v>
      </c>
      <c r="I27" s="229">
        <v>-8.7290919999999996</v>
      </c>
      <c r="J27" s="228">
        <v>0.06</v>
      </c>
    </row>
    <row r="28" spans="1:10">
      <c r="A28" s="225">
        <v>26</v>
      </c>
      <c r="B28" s="226" t="s">
        <v>236</v>
      </c>
      <c r="C28" s="227">
        <v>6207.41</v>
      </c>
      <c r="D28" s="256">
        <v>38389.720960999999</v>
      </c>
      <c r="E28" s="228">
        <v>1.1061282555486613</v>
      </c>
      <c r="F28" s="228">
        <v>0.59</v>
      </c>
      <c r="G28" s="228">
        <v>6.3048000000000007E-2</v>
      </c>
      <c r="H28" s="228">
        <v>1.49</v>
      </c>
      <c r="I28" s="229">
        <v>3.7519809999999998</v>
      </c>
      <c r="J28" s="228">
        <v>0.08</v>
      </c>
    </row>
    <row r="29" spans="1:10">
      <c r="A29" s="225">
        <v>27</v>
      </c>
      <c r="B29" s="226" t="s">
        <v>239</v>
      </c>
      <c r="C29" s="227">
        <v>289.37</v>
      </c>
      <c r="D29" s="256">
        <v>37430.054636000001</v>
      </c>
      <c r="E29" s="228">
        <v>1.0784772590993921</v>
      </c>
      <c r="F29" s="228">
        <v>0.98</v>
      </c>
      <c r="G29" s="228">
        <v>0.28040799999999999</v>
      </c>
      <c r="H29" s="228">
        <v>1.18</v>
      </c>
      <c r="I29" s="229">
        <v>-6.6434870000000004</v>
      </c>
      <c r="J29" s="228">
        <v>0.06</v>
      </c>
    </row>
    <row r="30" spans="1:10">
      <c r="A30" s="225">
        <v>28</v>
      </c>
      <c r="B30" s="226" t="s">
        <v>242</v>
      </c>
      <c r="C30" s="227">
        <v>414.19</v>
      </c>
      <c r="D30" s="256">
        <v>30864.640227</v>
      </c>
      <c r="E30" s="228">
        <v>0.88930708006738379</v>
      </c>
      <c r="F30" s="228">
        <v>1.37</v>
      </c>
      <c r="G30" s="228">
        <v>0.29067100000000001</v>
      </c>
      <c r="H30" s="228">
        <v>1.61</v>
      </c>
      <c r="I30" s="229">
        <v>-3.5059659999999999</v>
      </c>
      <c r="J30" s="228">
        <v>0.08</v>
      </c>
    </row>
    <row r="31" spans="1:10">
      <c r="A31" s="225">
        <v>29</v>
      </c>
      <c r="B31" s="226" t="s">
        <v>237</v>
      </c>
      <c r="C31" s="227">
        <v>904.79</v>
      </c>
      <c r="D31" s="256">
        <v>30798.514445000001</v>
      </c>
      <c r="E31" s="228">
        <v>0.88740178890976484</v>
      </c>
      <c r="F31" s="228">
        <v>0.33</v>
      </c>
      <c r="G31" s="228">
        <v>1.9919999999999998E-3</v>
      </c>
      <c r="H31" s="228">
        <v>4.68</v>
      </c>
      <c r="I31" s="229">
        <v>-6.0448430000000002</v>
      </c>
      <c r="J31" s="228">
        <v>0.09</v>
      </c>
    </row>
    <row r="32" spans="1:10">
      <c r="A32" s="225">
        <v>30</v>
      </c>
      <c r="B32" s="226" t="s">
        <v>233</v>
      </c>
      <c r="C32" s="227">
        <v>82.93</v>
      </c>
      <c r="D32" s="256">
        <v>23556.645998</v>
      </c>
      <c r="E32" s="228">
        <v>0.67874084760386744</v>
      </c>
      <c r="F32" s="228">
        <v>0.77</v>
      </c>
      <c r="G32" s="228">
        <v>7.0862999999999995E-2</v>
      </c>
      <c r="H32" s="228">
        <v>1.85</v>
      </c>
      <c r="I32" s="229">
        <v>-7.7957749999999999</v>
      </c>
      <c r="J32" s="228">
        <v>0.06</v>
      </c>
    </row>
    <row r="33" spans="1:10">
      <c r="A33" s="225">
        <v>31</v>
      </c>
      <c r="B33" s="226" t="s">
        <v>459</v>
      </c>
      <c r="C33" s="227">
        <v>101.7</v>
      </c>
      <c r="D33" s="256">
        <v>8631.8214499999995</v>
      </c>
      <c r="E33" s="228">
        <v>0.25</v>
      </c>
      <c r="F33" s="228">
        <v>1.33</v>
      </c>
      <c r="G33" s="228">
        <v>0.215255</v>
      </c>
      <c r="H33" s="228">
        <v>1.82</v>
      </c>
      <c r="I33" s="229">
        <v>-0.1133</v>
      </c>
      <c r="J33" s="228">
        <v>0.14000000000000001</v>
      </c>
    </row>
    <row r="34" spans="1:10">
      <c r="A34" s="336"/>
      <c r="B34" s="337"/>
      <c r="C34" s="327"/>
      <c r="D34" s="338"/>
      <c r="E34" s="328"/>
      <c r="F34" s="328"/>
      <c r="G34" s="328"/>
      <c r="H34" s="328"/>
      <c r="I34" s="329"/>
      <c r="J34" s="328"/>
    </row>
    <row r="35" spans="1:10" s="230" customFormat="1" ht="25.5" customHeight="1">
      <c r="A35" s="1306" t="s">
        <v>198</v>
      </c>
      <c r="B35" s="1306"/>
      <c r="C35" s="1306"/>
      <c r="D35" s="1306"/>
      <c r="E35" s="1306"/>
      <c r="F35" s="1306"/>
      <c r="G35" s="1306"/>
      <c r="H35" s="1306"/>
      <c r="I35" s="1306"/>
      <c r="J35" s="1306"/>
    </row>
    <row r="36" spans="1:10" s="230" customFormat="1" ht="23.25" customHeight="1">
      <c r="A36" s="1306" t="s">
        <v>199</v>
      </c>
      <c r="B36" s="1306"/>
      <c r="C36" s="1306"/>
      <c r="D36" s="1306"/>
      <c r="E36" s="1306"/>
      <c r="F36" s="1306"/>
      <c r="G36" s="1306"/>
      <c r="H36" s="1306"/>
      <c r="I36" s="1306"/>
      <c r="J36" s="1306"/>
    </row>
    <row r="37" spans="1:10" s="230" customFormat="1" ht="12">
      <c r="A37" s="1306" t="s">
        <v>200</v>
      </c>
      <c r="B37" s="1306"/>
      <c r="C37" s="1306"/>
      <c r="D37" s="1306"/>
      <c r="E37" s="1306"/>
      <c r="F37" s="1306"/>
      <c r="G37" s="1306"/>
      <c r="H37" s="1306"/>
      <c r="I37" s="1306"/>
      <c r="J37" s="1306"/>
    </row>
    <row r="38" spans="1:10" s="230" customFormat="1" ht="25.5" customHeight="1">
      <c r="A38" s="1306" t="s">
        <v>201</v>
      </c>
      <c r="B38" s="1306"/>
      <c r="C38" s="1306"/>
      <c r="D38" s="1306"/>
      <c r="E38" s="1306"/>
      <c r="F38" s="1306"/>
      <c r="G38" s="1306"/>
      <c r="H38" s="1306"/>
      <c r="I38" s="1306"/>
      <c r="J38" s="1306"/>
    </row>
    <row r="39" spans="1:10" s="230" customFormat="1" ht="12">
      <c r="A39" s="1306" t="s">
        <v>202</v>
      </c>
      <c r="B39" s="1306"/>
      <c r="C39" s="1306"/>
      <c r="D39" s="1306"/>
      <c r="E39" s="1306"/>
      <c r="F39" s="1306"/>
      <c r="G39" s="1306"/>
      <c r="H39" s="1306"/>
      <c r="I39" s="1306"/>
      <c r="J39" s="1306"/>
    </row>
    <row r="40" spans="1:10" s="231" customFormat="1" ht="12">
      <c r="A40" s="1303" t="s">
        <v>189</v>
      </c>
      <c r="B40" s="1303"/>
      <c r="C40" s="334"/>
      <c r="D40" s="334"/>
      <c r="E40" s="334"/>
      <c r="F40" s="334"/>
      <c r="G40" s="334"/>
      <c r="H40" s="334"/>
      <c r="I40" s="334"/>
      <c r="J40" s="335"/>
    </row>
    <row r="41" spans="1:10" s="232" customFormat="1"/>
  </sheetData>
  <mergeCells count="7">
    <mergeCell ref="A40:B40"/>
    <mergeCell ref="A1:J1"/>
    <mergeCell ref="A35:J35"/>
    <mergeCell ref="A36:J36"/>
    <mergeCell ref="A37:J37"/>
    <mergeCell ref="A38:J38"/>
    <mergeCell ref="A39:J39"/>
  </mergeCells>
  <pageMargins left="0.2" right="0.2" top="0.25" bottom="0.25" header="0.05" footer="0.05"/>
  <pageSetup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M59"/>
  <sheetViews>
    <sheetView zoomScaleNormal="100" workbookViewId="0">
      <selection sqref="A1:J1"/>
    </sheetView>
  </sheetViews>
  <sheetFormatPr defaultColWidth="9.140625" defaultRowHeight="12.75"/>
  <cols>
    <col min="1" max="1" width="6.140625" style="233" customWidth="1"/>
    <col min="2" max="2" width="33.7109375" style="233" customWidth="1"/>
    <col min="3" max="3" width="12.7109375" style="233" customWidth="1"/>
    <col min="4" max="4" width="12.28515625" style="233" customWidth="1"/>
    <col min="5" max="5" width="9.28515625" style="233" customWidth="1"/>
    <col min="6" max="6" width="5.28515625" style="233" customWidth="1"/>
    <col min="7" max="7" width="5" style="233" customWidth="1"/>
    <col min="8" max="8" width="8.42578125" style="233" customWidth="1"/>
    <col min="9" max="9" width="8.85546875" style="241" customWidth="1"/>
    <col min="10" max="10" width="8.140625" style="233" customWidth="1"/>
    <col min="11" max="12" width="9.140625" style="233"/>
    <col min="13" max="13" width="16.42578125" style="233" customWidth="1"/>
    <col min="14" max="16384" width="9.140625" style="233"/>
  </cols>
  <sheetData>
    <row r="1" spans="1:13" ht="15.75">
      <c r="A1" s="1307" t="s">
        <v>557</v>
      </c>
      <c r="B1" s="1307"/>
      <c r="C1" s="1307"/>
      <c r="D1" s="1307"/>
      <c r="E1" s="1307"/>
      <c r="F1" s="1307"/>
      <c r="G1" s="1307"/>
      <c r="H1" s="1307"/>
      <c r="I1" s="1308"/>
      <c r="J1" s="1308"/>
    </row>
    <row r="2" spans="1:13" ht="52.5" customHeight="1">
      <c r="A2" s="234" t="s">
        <v>52</v>
      </c>
      <c r="B2" s="235" t="s">
        <v>191</v>
      </c>
      <c r="C2" s="222" t="s">
        <v>435</v>
      </c>
      <c r="D2" s="222" t="s">
        <v>436</v>
      </c>
      <c r="E2" s="222" t="s">
        <v>192</v>
      </c>
      <c r="F2" s="223" t="s">
        <v>193</v>
      </c>
      <c r="G2" s="236" t="s">
        <v>194</v>
      </c>
      <c r="H2" s="236" t="s">
        <v>195</v>
      </c>
      <c r="I2" s="237" t="s">
        <v>196</v>
      </c>
      <c r="J2" s="235" t="s">
        <v>197</v>
      </c>
    </row>
    <row r="3" spans="1:13" s="221" customFormat="1">
      <c r="A3" s="238">
        <v>1</v>
      </c>
      <c r="B3" s="239" t="s">
        <v>263</v>
      </c>
      <c r="C3" s="227">
        <v>518.75216339999997</v>
      </c>
      <c r="D3" s="256">
        <v>438388.5</v>
      </c>
      <c r="E3" s="228">
        <v>10.37</v>
      </c>
      <c r="F3" s="228">
        <v>0.82</v>
      </c>
      <c r="G3" s="228">
        <v>0.34</v>
      </c>
      <c r="H3" s="228">
        <v>1.18</v>
      </c>
      <c r="I3" s="229">
        <v>10.039999999999999</v>
      </c>
      <c r="J3" s="228">
        <v>0.02</v>
      </c>
      <c r="M3" s="1161"/>
    </row>
    <row r="4" spans="1:13" s="221" customFormat="1">
      <c r="A4" s="238">
        <v>2</v>
      </c>
      <c r="B4" s="239" t="s">
        <v>267</v>
      </c>
      <c r="C4" s="227">
        <v>6506.2180079999998</v>
      </c>
      <c r="D4" s="256">
        <v>317708.71000000002</v>
      </c>
      <c r="E4" s="228">
        <v>7.52</v>
      </c>
      <c r="F4" s="228">
        <v>1.1200000000000001</v>
      </c>
      <c r="G4" s="228">
        <v>0.28000000000000003</v>
      </c>
      <c r="H4" s="228">
        <v>0.95</v>
      </c>
      <c r="I4" s="229">
        <v>-4.3499999999999996</v>
      </c>
      <c r="J4" s="228">
        <v>0.02</v>
      </c>
    </row>
    <row r="5" spans="1:13" s="221" customFormat="1">
      <c r="A5" s="238">
        <v>3</v>
      </c>
      <c r="B5" s="239" t="s">
        <v>264</v>
      </c>
      <c r="C5" s="227">
        <v>334.92898559999998</v>
      </c>
      <c r="D5" s="256">
        <v>306962.42</v>
      </c>
      <c r="E5" s="228">
        <v>7.26</v>
      </c>
      <c r="F5" s="228">
        <v>1.07</v>
      </c>
      <c r="G5" s="228">
        <v>0.31</v>
      </c>
      <c r="H5" s="228">
        <v>1.1299999999999999</v>
      </c>
      <c r="I5" s="229">
        <v>-2.67</v>
      </c>
      <c r="J5" s="228">
        <v>0.02</v>
      </c>
    </row>
    <row r="6" spans="1:13" s="221" customFormat="1">
      <c r="A6" s="238">
        <v>4</v>
      </c>
      <c r="B6" s="239" t="s">
        <v>266</v>
      </c>
      <c r="C6" s="227">
        <v>1092.0571285000001</v>
      </c>
      <c r="D6" s="256">
        <v>234064.1</v>
      </c>
      <c r="E6" s="228">
        <v>5.54</v>
      </c>
      <c r="F6" s="228">
        <v>0.71</v>
      </c>
      <c r="G6" s="228">
        <v>0.1</v>
      </c>
      <c r="H6" s="228">
        <v>1.03</v>
      </c>
      <c r="I6" s="229">
        <v>2.69</v>
      </c>
      <c r="J6" s="228">
        <v>0.02</v>
      </c>
    </row>
    <row r="7" spans="1:13" s="221" customFormat="1">
      <c r="A7" s="238">
        <v>5</v>
      </c>
      <c r="B7" s="239" t="s">
        <v>265</v>
      </c>
      <c r="C7" s="227">
        <v>1219.9368102000001</v>
      </c>
      <c r="D7" s="256">
        <v>231977.08</v>
      </c>
      <c r="E7" s="228">
        <v>5.49</v>
      </c>
      <c r="F7" s="228">
        <v>0.94</v>
      </c>
      <c r="G7" s="228">
        <v>0.17</v>
      </c>
      <c r="H7" s="228">
        <v>1.29</v>
      </c>
      <c r="I7" s="229">
        <v>-3.48</v>
      </c>
      <c r="J7" s="228">
        <v>0.03</v>
      </c>
    </row>
    <row r="8" spans="1:13" s="221" customFormat="1">
      <c r="A8" s="238">
        <v>6</v>
      </c>
      <c r="B8" s="239" t="s">
        <v>268</v>
      </c>
      <c r="C8" s="227">
        <v>1285.2716863999999</v>
      </c>
      <c r="D8" s="256">
        <v>183665.32</v>
      </c>
      <c r="E8" s="228">
        <v>4.3499999999999996</v>
      </c>
      <c r="F8" s="228">
        <v>1.42</v>
      </c>
      <c r="G8" s="228">
        <v>0.24</v>
      </c>
      <c r="H8" s="228">
        <v>2.2200000000000002</v>
      </c>
      <c r="I8" s="229">
        <v>0.56000000000000005</v>
      </c>
      <c r="J8" s="228">
        <v>0.03</v>
      </c>
    </row>
    <row r="9" spans="1:13" s="221" customFormat="1">
      <c r="A9" s="238">
        <v>7</v>
      </c>
      <c r="B9" s="239" t="s">
        <v>273</v>
      </c>
      <c r="C9" s="227">
        <v>952.73403599999995</v>
      </c>
      <c r="D9" s="256">
        <v>178012.64</v>
      </c>
      <c r="E9" s="228">
        <v>4.21</v>
      </c>
      <c r="F9" s="228">
        <v>0.9</v>
      </c>
      <c r="G9" s="228">
        <v>0.23</v>
      </c>
      <c r="H9" s="228">
        <v>1.35</v>
      </c>
      <c r="I9" s="229">
        <v>10.199999999999999</v>
      </c>
      <c r="J9" s="228">
        <v>0.02</v>
      </c>
    </row>
    <row r="10" spans="1:13" s="221" customFormat="1">
      <c r="A10" s="238">
        <v>8</v>
      </c>
      <c r="B10" s="239" t="s">
        <v>269</v>
      </c>
      <c r="C10" s="227">
        <v>382.85751820000002</v>
      </c>
      <c r="D10" s="256">
        <v>173309.26</v>
      </c>
      <c r="E10" s="228">
        <v>4.0999999999999996</v>
      </c>
      <c r="F10" s="228">
        <v>0.38</v>
      </c>
      <c r="G10" s="228">
        <v>0.03</v>
      </c>
      <c r="H10" s="228">
        <v>1.19</v>
      </c>
      <c r="I10" s="229">
        <v>-1.42</v>
      </c>
      <c r="J10" s="228">
        <v>0.02</v>
      </c>
    </row>
    <row r="11" spans="1:13" s="221" customFormat="1">
      <c r="A11" s="238">
        <v>9</v>
      </c>
      <c r="B11" s="239" t="s">
        <v>270</v>
      </c>
      <c r="C11" s="227">
        <v>280.27389119999998</v>
      </c>
      <c r="D11" s="240">
        <v>168998.43</v>
      </c>
      <c r="E11" s="228">
        <v>4</v>
      </c>
      <c r="F11" s="228">
        <v>1.26</v>
      </c>
      <c r="G11" s="228">
        <v>0.39</v>
      </c>
      <c r="H11" s="228">
        <v>1.23</v>
      </c>
      <c r="I11" s="229">
        <v>-2.1800000000000002</v>
      </c>
      <c r="J11" s="228">
        <v>0.03</v>
      </c>
    </row>
    <row r="12" spans="1:13" s="221" customFormat="1">
      <c r="A12" s="238">
        <v>10</v>
      </c>
      <c r="B12" s="239" t="s">
        <v>278</v>
      </c>
      <c r="C12" s="227">
        <v>216.4499237</v>
      </c>
      <c r="D12" s="240">
        <v>115103.42</v>
      </c>
      <c r="E12" s="228">
        <v>2.72</v>
      </c>
      <c r="F12" s="228">
        <v>0.71</v>
      </c>
      <c r="G12" s="228">
        <v>0.17</v>
      </c>
      <c r="H12" s="228">
        <v>1.39</v>
      </c>
      <c r="I12" s="229">
        <v>6.8</v>
      </c>
      <c r="J12" s="228">
        <v>0.02</v>
      </c>
    </row>
    <row r="13" spans="1:13" s="221" customFormat="1">
      <c r="A13" s="238">
        <v>11</v>
      </c>
      <c r="B13" s="239" t="s">
        <v>276</v>
      </c>
      <c r="C13" s="227">
        <v>151.04003</v>
      </c>
      <c r="D13" s="240">
        <v>113472.39</v>
      </c>
      <c r="E13" s="228">
        <v>2.68</v>
      </c>
      <c r="F13" s="228">
        <v>0.98</v>
      </c>
      <c r="G13" s="228">
        <v>0.32</v>
      </c>
      <c r="H13" s="228">
        <v>0.98</v>
      </c>
      <c r="I13" s="229">
        <v>-3.15</v>
      </c>
      <c r="J13" s="228">
        <v>0.01</v>
      </c>
    </row>
    <row r="14" spans="1:13" s="221" customFormat="1">
      <c r="A14" s="238">
        <v>12</v>
      </c>
      <c r="B14" s="239" t="s">
        <v>275</v>
      </c>
      <c r="C14" s="227">
        <v>863.2053793</v>
      </c>
      <c r="D14" s="240">
        <v>100051.11</v>
      </c>
      <c r="E14" s="228">
        <v>2.37</v>
      </c>
      <c r="F14" s="228">
        <v>1.71</v>
      </c>
      <c r="G14" s="228">
        <v>0.19</v>
      </c>
      <c r="H14" s="228">
        <v>1.82</v>
      </c>
      <c r="I14" s="229">
        <v>9.4</v>
      </c>
      <c r="J14" s="228">
        <v>0.02</v>
      </c>
    </row>
    <row r="15" spans="1:13" s="221" customFormat="1">
      <c r="A15" s="238">
        <v>13</v>
      </c>
      <c r="B15" s="239" t="s">
        <v>279</v>
      </c>
      <c r="C15" s="227">
        <v>600.22016699999995</v>
      </c>
      <c r="D15" s="240">
        <v>99764.54</v>
      </c>
      <c r="E15" s="228">
        <v>2.36</v>
      </c>
      <c r="F15" s="228">
        <v>0.87</v>
      </c>
      <c r="G15" s="228">
        <v>0.21</v>
      </c>
      <c r="H15" s="228">
        <v>1.34</v>
      </c>
      <c r="I15" s="229">
        <v>3.03</v>
      </c>
      <c r="J15" s="228">
        <v>0.03</v>
      </c>
    </row>
    <row r="16" spans="1:13" s="221" customFormat="1">
      <c r="A16" s="238">
        <v>14</v>
      </c>
      <c r="B16" s="239" t="s">
        <v>272</v>
      </c>
      <c r="C16" s="227">
        <v>513.22560820000001</v>
      </c>
      <c r="D16" s="240">
        <v>93856.9</v>
      </c>
      <c r="E16" s="228">
        <v>2.2200000000000002</v>
      </c>
      <c r="F16" s="228">
        <v>1.22</v>
      </c>
      <c r="G16" s="228">
        <v>0.19</v>
      </c>
      <c r="H16" s="228">
        <v>1.38</v>
      </c>
      <c r="I16" s="229">
        <v>5.53</v>
      </c>
      <c r="J16" s="228">
        <v>0.03</v>
      </c>
    </row>
    <row r="17" spans="1:10" s="221" customFormat="1">
      <c r="A17" s="238">
        <v>15</v>
      </c>
      <c r="B17" s="239" t="s">
        <v>277</v>
      </c>
      <c r="C17" s="227">
        <v>621.596272</v>
      </c>
      <c r="D17" s="240">
        <v>86055.34</v>
      </c>
      <c r="E17" s="228">
        <v>2.04</v>
      </c>
      <c r="F17" s="228">
        <v>0.84</v>
      </c>
      <c r="G17" s="228">
        <v>0.17</v>
      </c>
      <c r="H17" s="228">
        <v>1.66</v>
      </c>
      <c r="I17" s="229">
        <v>5.69</v>
      </c>
      <c r="J17" s="228">
        <v>0.02</v>
      </c>
    </row>
    <row r="18" spans="1:10" s="221" customFormat="1">
      <c r="A18" s="238">
        <v>16</v>
      </c>
      <c r="B18" s="239" t="s">
        <v>282</v>
      </c>
      <c r="C18" s="227">
        <v>460.59344900000002</v>
      </c>
      <c r="D18" s="240">
        <v>63782.98</v>
      </c>
      <c r="E18" s="228">
        <v>1.51</v>
      </c>
      <c r="F18" s="228">
        <v>1.4</v>
      </c>
      <c r="G18" s="228">
        <v>0.24</v>
      </c>
      <c r="H18" s="228">
        <v>1.56</v>
      </c>
      <c r="I18" s="229">
        <v>-4.3600000000000003</v>
      </c>
      <c r="J18" s="228">
        <v>0.04</v>
      </c>
    </row>
    <row r="19" spans="1:10" s="221" customFormat="1">
      <c r="A19" s="238">
        <v>17</v>
      </c>
      <c r="B19" s="239" t="s">
        <v>280</v>
      </c>
      <c r="C19" s="227">
        <v>95.919779000000005</v>
      </c>
      <c r="D19" s="240">
        <v>58816.62</v>
      </c>
      <c r="E19" s="228">
        <v>1.39</v>
      </c>
      <c r="F19" s="228">
        <v>0.72</v>
      </c>
      <c r="G19" s="228">
        <v>0.15</v>
      </c>
      <c r="H19" s="228">
        <v>1.61</v>
      </c>
      <c r="I19" s="229">
        <v>8.57</v>
      </c>
      <c r="J19" s="228">
        <v>0.02</v>
      </c>
    </row>
    <row r="20" spans="1:10" s="221" customFormat="1">
      <c r="A20" s="238">
        <v>18</v>
      </c>
      <c r="B20" s="239" t="s">
        <v>274</v>
      </c>
      <c r="C20" s="227">
        <v>239.93231800000001</v>
      </c>
      <c r="D20" s="240">
        <v>53015.68</v>
      </c>
      <c r="E20" s="228">
        <v>1.25</v>
      </c>
      <c r="F20" s="228">
        <v>1.01</v>
      </c>
      <c r="G20" s="228">
        <v>0.1</v>
      </c>
      <c r="H20" s="228">
        <v>2.75</v>
      </c>
      <c r="I20" s="229">
        <v>-9.09</v>
      </c>
      <c r="J20" s="228">
        <v>0.02</v>
      </c>
    </row>
    <row r="21" spans="1:10" s="221" customFormat="1">
      <c r="A21" s="238">
        <v>19</v>
      </c>
      <c r="B21" s="239" t="s">
        <v>290</v>
      </c>
      <c r="C21" s="227">
        <v>8245.4644000000008</v>
      </c>
      <c r="D21" s="240">
        <v>52498.05</v>
      </c>
      <c r="E21" s="228">
        <v>1.24</v>
      </c>
      <c r="F21" s="228">
        <v>0.71</v>
      </c>
      <c r="G21" s="228">
        <v>0.15</v>
      </c>
      <c r="H21" s="228">
        <v>1.19</v>
      </c>
      <c r="I21" s="229">
        <v>-2.67</v>
      </c>
      <c r="J21" s="228">
        <v>0.03</v>
      </c>
    </row>
    <row r="22" spans="1:10" s="221" customFormat="1">
      <c r="A22" s="238">
        <v>20</v>
      </c>
      <c r="B22" s="239" t="s">
        <v>271</v>
      </c>
      <c r="C22" s="227">
        <v>577.46973879999996</v>
      </c>
      <c r="D22" s="240">
        <v>52203.26</v>
      </c>
      <c r="E22" s="228">
        <v>1.24</v>
      </c>
      <c r="F22" s="228">
        <v>1.24</v>
      </c>
      <c r="G22" s="228">
        <v>0.19</v>
      </c>
      <c r="H22" s="228">
        <v>2.35</v>
      </c>
      <c r="I22" s="229">
        <v>-17.010000000000002</v>
      </c>
      <c r="J22" s="228">
        <v>0.02</v>
      </c>
    </row>
    <row r="23" spans="1:10" s="221" customFormat="1">
      <c r="A23" s="238">
        <v>21</v>
      </c>
      <c r="B23" s="239" t="s">
        <v>283</v>
      </c>
      <c r="C23" s="227">
        <v>278.44018879999999</v>
      </c>
      <c r="D23" s="240">
        <v>50695.61</v>
      </c>
      <c r="E23" s="228">
        <v>1.2</v>
      </c>
      <c r="F23" s="228">
        <v>0.36</v>
      </c>
      <c r="G23" s="228">
        <v>0.02</v>
      </c>
      <c r="H23" s="228">
        <v>2.06</v>
      </c>
      <c r="I23" s="229">
        <v>-13.53</v>
      </c>
      <c r="J23" s="228">
        <v>0.02</v>
      </c>
    </row>
    <row r="24" spans="1:10" s="221" customFormat="1">
      <c r="A24" s="238">
        <v>22</v>
      </c>
      <c r="B24" s="239" t="s">
        <v>285</v>
      </c>
      <c r="C24" s="227">
        <v>6416.6175899999998</v>
      </c>
      <c r="D24" s="240">
        <v>50226.720000000001</v>
      </c>
      <c r="E24" s="228">
        <v>1.19</v>
      </c>
      <c r="F24" s="228">
        <v>0.87</v>
      </c>
      <c r="G24" s="228">
        <v>0.14000000000000001</v>
      </c>
      <c r="H24" s="228">
        <v>2.1</v>
      </c>
      <c r="I24" s="229">
        <v>-1.47</v>
      </c>
      <c r="J24" s="228">
        <v>0.03</v>
      </c>
    </row>
    <row r="25" spans="1:10" s="221" customFormat="1">
      <c r="A25" s="238">
        <v>23</v>
      </c>
      <c r="B25" s="239" t="s">
        <v>461</v>
      </c>
      <c r="C25" s="227">
        <v>115.59367760000001</v>
      </c>
      <c r="D25" s="240">
        <v>49997.68</v>
      </c>
      <c r="E25" s="228">
        <v>1.18</v>
      </c>
      <c r="F25" s="228">
        <v>1.1499999999999999</v>
      </c>
      <c r="G25" s="228">
        <v>0.16</v>
      </c>
      <c r="H25" s="228">
        <v>2.2799999999999998</v>
      </c>
      <c r="I25" s="229">
        <v>10.6</v>
      </c>
      <c r="J25" s="228">
        <v>0.02</v>
      </c>
    </row>
    <row r="26" spans="1:10" s="221" customFormat="1">
      <c r="A26" s="238">
        <v>24</v>
      </c>
      <c r="B26" s="239" t="s">
        <v>284</v>
      </c>
      <c r="C26" s="227">
        <v>1998.700051</v>
      </c>
      <c r="D26" s="240">
        <v>49283.15</v>
      </c>
      <c r="E26" s="228">
        <v>1.17</v>
      </c>
      <c r="F26" s="228">
        <v>1.03</v>
      </c>
      <c r="G26" s="228">
        <v>0.12</v>
      </c>
      <c r="H26" s="228">
        <v>1.93</v>
      </c>
      <c r="I26" s="229">
        <v>-8.7799999999999994</v>
      </c>
      <c r="J26" s="228">
        <v>0.03</v>
      </c>
    </row>
    <row r="27" spans="1:10" s="221" customFormat="1">
      <c r="A27" s="238">
        <v>25</v>
      </c>
      <c r="B27" s="239" t="s">
        <v>289</v>
      </c>
      <c r="C27" s="227">
        <v>5231.5896480000001</v>
      </c>
      <c r="D27" s="240">
        <v>47117.53</v>
      </c>
      <c r="E27" s="228">
        <v>1.1100000000000001</v>
      </c>
      <c r="F27" s="228">
        <v>0.45</v>
      </c>
      <c r="G27" s="228">
        <v>0.08</v>
      </c>
      <c r="H27" s="228">
        <v>1.05</v>
      </c>
      <c r="I27" s="229">
        <v>0.77</v>
      </c>
      <c r="J27" s="228">
        <v>0.02</v>
      </c>
    </row>
    <row r="28" spans="1:10" s="221" customFormat="1">
      <c r="A28" s="238">
        <v>26</v>
      </c>
      <c r="B28" s="239" t="s">
        <v>455</v>
      </c>
      <c r="C28" s="227">
        <v>371.71942389999998</v>
      </c>
      <c r="D28" s="240">
        <v>46148.97</v>
      </c>
      <c r="E28" s="228">
        <v>1.0900000000000001</v>
      </c>
      <c r="F28" s="228">
        <v>1.83</v>
      </c>
      <c r="G28" s="228">
        <v>0.32</v>
      </c>
      <c r="H28" s="228">
        <v>2.0299999999999998</v>
      </c>
      <c r="I28" s="229">
        <v>-16.79</v>
      </c>
      <c r="J28" s="228">
        <v>0.02</v>
      </c>
    </row>
    <row r="29" spans="1:10" s="221" customFormat="1">
      <c r="A29" s="238">
        <v>27</v>
      </c>
      <c r="B29" s="239" t="s">
        <v>281</v>
      </c>
      <c r="C29" s="227">
        <v>39.942290999999997</v>
      </c>
      <c r="D29" s="240">
        <v>46017.21</v>
      </c>
      <c r="E29" s="228">
        <v>1.0900000000000001</v>
      </c>
      <c r="F29" s="228">
        <v>0.85</v>
      </c>
      <c r="G29" s="228">
        <v>0.21</v>
      </c>
      <c r="H29" s="228">
        <v>0.95</v>
      </c>
      <c r="I29" s="229">
        <v>-5.0199999999999996</v>
      </c>
      <c r="J29" s="228">
        <v>0.02</v>
      </c>
    </row>
    <row r="30" spans="1:10" s="221" customFormat="1">
      <c r="A30" s="238">
        <v>28</v>
      </c>
      <c r="B30" s="239" t="s">
        <v>299</v>
      </c>
      <c r="C30" s="227">
        <v>1126.6104310000001</v>
      </c>
      <c r="D30" s="240">
        <v>44748.800000000003</v>
      </c>
      <c r="E30" s="228">
        <v>1.06</v>
      </c>
      <c r="F30" s="228">
        <v>1.68</v>
      </c>
      <c r="G30" s="228">
        <v>0.36</v>
      </c>
      <c r="H30" s="228">
        <v>2.2999999999999998</v>
      </c>
      <c r="I30" s="229">
        <v>-3.24</v>
      </c>
      <c r="J30" s="228">
        <v>0.02</v>
      </c>
    </row>
    <row r="31" spans="1:10" s="221" customFormat="1">
      <c r="A31" s="238">
        <v>29</v>
      </c>
      <c r="B31" s="239" t="s">
        <v>298</v>
      </c>
      <c r="C31" s="227">
        <v>489.844426</v>
      </c>
      <c r="D31" s="240">
        <v>44664.41</v>
      </c>
      <c r="E31" s="228">
        <v>1.06</v>
      </c>
      <c r="F31" s="228">
        <v>0.4</v>
      </c>
      <c r="G31" s="228">
        <v>0.02</v>
      </c>
      <c r="H31" s="228">
        <v>1.57</v>
      </c>
      <c r="I31" s="229">
        <v>6.23</v>
      </c>
      <c r="J31" s="228">
        <v>0.03</v>
      </c>
    </row>
    <row r="32" spans="1:10" s="221" customFormat="1">
      <c r="A32" s="238">
        <v>30</v>
      </c>
      <c r="B32" s="239" t="s">
        <v>295</v>
      </c>
      <c r="C32" s="227">
        <v>27.255548999999998</v>
      </c>
      <c r="D32" s="240">
        <v>41108.230000000003</v>
      </c>
      <c r="E32" s="228">
        <v>0.97</v>
      </c>
      <c r="F32" s="228">
        <v>0.9</v>
      </c>
      <c r="G32" s="228">
        <v>0.15</v>
      </c>
      <c r="H32" s="228">
        <v>1.57</v>
      </c>
      <c r="I32" s="229">
        <v>-1.31</v>
      </c>
      <c r="J32" s="228">
        <v>0.02</v>
      </c>
    </row>
    <row r="33" spans="1:10" s="221" customFormat="1">
      <c r="A33" s="238">
        <v>31</v>
      </c>
      <c r="B33" s="239" t="s">
        <v>738</v>
      </c>
      <c r="C33" s="227">
        <v>131.46670900000001</v>
      </c>
      <c r="D33" s="240">
        <v>41009.730000000003</v>
      </c>
      <c r="E33" s="228">
        <v>0.97</v>
      </c>
      <c r="F33" s="228">
        <v>1.05</v>
      </c>
      <c r="G33" s="228">
        <v>0.11</v>
      </c>
      <c r="H33" s="228">
        <v>1.23</v>
      </c>
      <c r="I33" s="229">
        <v>-4.93</v>
      </c>
      <c r="J33" s="228">
        <v>0.02</v>
      </c>
    </row>
    <row r="34" spans="1:10" s="221" customFormat="1">
      <c r="A34" s="238">
        <v>32</v>
      </c>
      <c r="B34" s="239" t="s">
        <v>456</v>
      </c>
      <c r="C34" s="227">
        <v>85.307157200000006</v>
      </c>
      <c r="D34" s="240">
        <v>40284.26</v>
      </c>
      <c r="E34" s="228">
        <v>0.95</v>
      </c>
      <c r="F34" s="228">
        <v>1.33</v>
      </c>
      <c r="G34" s="228">
        <v>0.23</v>
      </c>
      <c r="H34" s="228">
        <v>2.0299999999999998</v>
      </c>
      <c r="I34" s="229">
        <v>-4.92</v>
      </c>
      <c r="J34" s="228">
        <v>0.03</v>
      </c>
    </row>
    <row r="35" spans="1:10" s="221" customFormat="1">
      <c r="A35" s="238">
        <v>33</v>
      </c>
      <c r="B35" s="239" t="s">
        <v>287</v>
      </c>
      <c r="C35" s="227">
        <v>274.610747</v>
      </c>
      <c r="D35" s="240">
        <v>39078.81</v>
      </c>
      <c r="E35" s="228">
        <v>0.92</v>
      </c>
      <c r="F35" s="228">
        <v>1.1200000000000001</v>
      </c>
      <c r="G35" s="228">
        <v>0.28000000000000003</v>
      </c>
      <c r="H35" s="228">
        <v>1.39</v>
      </c>
      <c r="I35" s="229">
        <v>-8.86</v>
      </c>
      <c r="J35" s="228">
        <v>0.02</v>
      </c>
    </row>
    <row r="36" spans="1:10" s="221" customFormat="1">
      <c r="A36" s="238">
        <v>34</v>
      </c>
      <c r="B36" s="239" t="s">
        <v>286</v>
      </c>
      <c r="C36" s="227">
        <v>6207.4091770000005</v>
      </c>
      <c r="D36" s="240">
        <v>38617.839999999997</v>
      </c>
      <c r="E36" s="228">
        <v>0.91</v>
      </c>
      <c r="F36" s="228">
        <v>0.69</v>
      </c>
      <c r="G36" s="228">
        <v>0.08</v>
      </c>
      <c r="H36" s="228">
        <v>1.79</v>
      </c>
      <c r="I36" s="229">
        <v>3.95</v>
      </c>
      <c r="J36" s="228">
        <v>0.03</v>
      </c>
    </row>
    <row r="37" spans="1:10" s="221" customFormat="1">
      <c r="A37" s="238">
        <v>35</v>
      </c>
      <c r="B37" s="239" t="s">
        <v>739</v>
      </c>
      <c r="C37" s="227">
        <v>88.778616</v>
      </c>
      <c r="D37" s="240">
        <v>37557.53</v>
      </c>
      <c r="E37" s="228">
        <v>0.89</v>
      </c>
      <c r="F37" s="228">
        <v>1.02</v>
      </c>
      <c r="G37" s="228">
        <v>0.08</v>
      </c>
      <c r="H37" s="228">
        <v>1.31</v>
      </c>
      <c r="I37" s="229">
        <v>-8.32</v>
      </c>
      <c r="J37" s="228">
        <v>0.02</v>
      </c>
    </row>
    <row r="38" spans="1:10" s="221" customFormat="1">
      <c r="A38" s="238">
        <v>36</v>
      </c>
      <c r="B38" s="239" t="s">
        <v>288</v>
      </c>
      <c r="C38" s="227">
        <v>289.36702000000002</v>
      </c>
      <c r="D38" s="240">
        <v>37404.769999999997</v>
      </c>
      <c r="E38" s="228">
        <v>0.88</v>
      </c>
      <c r="F38" s="228">
        <v>1.05</v>
      </c>
      <c r="G38" s="228">
        <v>0.32</v>
      </c>
      <c r="H38" s="228">
        <v>1.29</v>
      </c>
      <c r="I38" s="229">
        <v>-6.85</v>
      </c>
      <c r="J38" s="228">
        <v>0.02</v>
      </c>
    </row>
    <row r="39" spans="1:10" s="221" customFormat="1">
      <c r="A39" s="238">
        <v>37</v>
      </c>
      <c r="B39" s="239" t="s">
        <v>447</v>
      </c>
      <c r="C39" s="227">
        <v>9711.8099280000006</v>
      </c>
      <c r="D39" s="240">
        <v>37198.17</v>
      </c>
      <c r="E39" s="228">
        <v>0.88</v>
      </c>
      <c r="F39" s="228">
        <v>1.05</v>
      </c>
      <c r="G39" s="228">
        <v>0.14000000000000001</v>
      </c>
      <c r="H39" s="228">
        <v>1.95</v>
      </c>
      <c r="I39" s="229">
        <v>7.27</v>
      </c>
      <c r="J39" s="228">
        <v>0.02</v>
      </c>
    </row>
    <row r="40" spans="1:10" s="221" customFormat="1">
      <c r="A40" s="238">
        <v>38</v>
      </c>
      <c r="B40" s="239" t="s">
        <v>740</v>
      </c>
      <c r="C40" s="227">
        <v>79.567548500000001</v>
      </c>
      <c r="D40" s="240">
        <v>36538.29</v>
      </c>
      <c r="E40" s="228">
        <v>0.86</v>
      </c>
      <c r="F40" s="228">
        <v>1.23</v>
      </c>
      <c r="G40" s="228">
        <v>0.23</v>
      </c>
      <c r="H40" s="228">
        <v>2.09</v>
      </c>
      <c r="I40" s="229">
        <v>10.210000000000001</v>
      </c>
      <c r="J40" s="228">
        <v>0.04</v>
      </c>
    </row>
    <row r="41" spans="1:10" s="221" customFormat="1">
      <c r="A41" s="238">
        <v>39</v>
      </c>
      <c r="B41" s="239" t="s">
        <v>301</v>
      </c>
      <c r="C41" s="227">
        <v>224.4962902</v>
      </c>
      <c r="D41" s="240">
        <v>34175.07</v>
      </c>
      <c r="E41" s="228">
        <v>0.81</v>
      </c>
      <c r="F41" s="228">
        <v>1.75</v>
      </c>
      <c r="G41" s="228">
        <v>0.3</v>
      </c>
      <c r="H41" s="228">
        <v>1.97</v>
      </c>
      <c r="I41" s="229">
        <v>-0.62</v>
      </c>
      <c r="J41" s="228">
        <v>0.03</v>
      </c>
    </row>
    <row r="42" spans="1:10" s="221" customFormat="1">
      <c r="A42" s="238">
        <v>40</v>
      </c>
      <c r="B42" s="239" t="s">
        <v>294</v>
      </c>
      <c r="C42" s="227">
        <v>2169.2527439999999</v>
      </c>
      <c r="D42" s="240">
        <v>31545.71</v>
      </c>
      <c r="E42" s="228">
        <v>0.75</v>
      </c>
      <c r="F42" s="228">
        <v>1.07</v>
      </c>
      <c r="G42" s="228">
        <v>0.13</v>
      </c>
      <c r="H42" s="228">
        <v>2.2400000000000002</v>
      </c>
      <c r="I42" s="229">
        <v>4.29</v>
      </c>
      <c r="J42" s="228">
        <v>0.02</v>
      </c>
    </row>
    <row r="43" spans="1:10" s="221" customFormat="1">
      <c r="A43" s="238">
        <v>41</v>
      </c>
      <c r="B43" s="239" t="s">
        <v>303</v>
      </c>
      <c r="C43" s="227">
        <v>2255.070933</v>
      </c>
      <c r="D43" s="240">
        <v>30860.87</v>
      </c>
      <c r="E43" s="228">
        <v>0.73</v>
      </c>
      <c r="F43" s="228">
        <v>0.83</v>
      </c>
      <c r="G43" s="228">
        <v>0.09</v>
      </c>
      <c r="H43" s="228">
        <v>2.2000000000000002</v>
      </c>
      <c r="I43" s="229">
        <v>7.94</v>
      </c>
      <c r="J43" s="228">
        <v>0.02</v>
      </c>
    </row>
    <row r="44" spans="1:10" s="221" customFormat="1">
      <c r="A44" s="238">
        <v>42</v>
      </c>
      <c r="B44" s="239" t="s">
        <v>296</v>
      </c>
      <c r="C44" s="227">
        <v>96.045361999999997</v>
      </c>
      <c r="D44" s="240">
        <v>30441.43</v>
      </c>
      <c r="E44" s="228">
        <v>0.72</v>
      </c>
      <c r="F44" s="228">
        <v>0.74</v>
      </c>
      <c r="G44" s="228">
        <v>0.12</v>
      </c>
      <c r="H44" s="228">
        <v>1.43</v>
      </c>
      <c r="I44" s="229">
        <v>-5.44</v>
      </c>
      <c r="J44" s="228">
        <v>0.03</v>
      </c>
    </row>
    <row r="45" spans="1:10" s="221" customFormat="1">
      <c r="A45" s="238">
        <v>43</v>
      </c>
      <c r="B45" s="239" t="s">
        <v>293</v>
      </c>
      <c r="C45" s="227">
        <v>904.74279000000001</v>
      </c>
      <c r="D45" s="240">
        <v>29619.02</v>
      </c>
      <c r="E45" s="228">
        <v>0.7</v>
      </c>
      <c r="F45" s="228">
        <v>0.34</v>
      </c>
      <c r="G45" s="228">
        <v>0.03</v>
      </c>
      <c r="H45" s="228">
        <v>1.1000000000000001</v>
      </c>
      <c r="I45" s="229">
        <v>-6.04</v>
      </c>
      <c r="J45" s="228">
        <v>0.02</v>
      </c>
    </row>
    <row r="46" spans="1:10" s="221" customFormat="1">
      <c r="A46" s="238">
        <v>44</v>
      </c>
      <c r="B46" s="239" t="s">
        <v>300</v>
      </c>
      <c r="C46" s="227">
        <v>414.19035220000001</v>
      </c>
      <c r="D46" s="240">
        <v>27612.21</v>
      </c>
      <c r="E46" s="228">
        <v>0.65</v>
      </c>
      <c r="F46" s="228">
        <v>1.37</v>
      </c>
      <c r="G46" s="228">
        <v>0.28999999999999998</v>
      </c>
      <c r="H46" s="228">
        <v>1.6</v>
      </c>
      <c r="I46" s="229">
        <v>-3.72</v>
      </c>
      <c r="J46" s="228">
        <v>0.03</v>
      </c>
    </row>
    <row r="47" spans="1:10" s="221" customFormat="1">
      <c r="A47" s="238">
        <v>45</v>
      </c>
      <c r="B47" s="239" t="s">
        <v>297</v>
      </c>
      <c r="C47" s="227">
        <v>161.01981119999999</v>
      </c>
      <c r="D47" s="240">
        <v>26618.51</v>
      </c>
      <c r="E47" s="228">
        <v>0.63</v>
      </c>
      <c r="F47" s="228">
        <v>0.89</v>
      </c>
      <c r="G47" s="228">
        <v>0.13</v>
      </c>
      <c r="H47" s="228">
        <v>1.31</v>
      </c>
      <c r="I47" s="229">
        <v>-13.6</v>
      </c>
      <c r="J47" s="228">
        <v>0.03</v>
      </c>
    </row>
    <row r="48" spans="1:10" s="221" customFormat="1">
      <c r="A48" s="238">
        <v>46</v>
      </c>
      <c r="B48" s="239" t="s">
        <v>463</v>
      </c>
      <c r="C48" s="227">
        <v>101.86469839999999</v>
      </c>
      <c r="D48" s="240">
        <v>25948.61</v>
      </c>
      <c r="E48" s="228">
        <v>0.61</v>
      </c>
      <c r="F48" s="228">
        <v>1.39</v>
      </c>
      <c r="G48" s="228">
        <v>0.28000000000000003</v>
      </c>
      <c r="H48" s="228">
        <v>1.73</v>
      </c>
      <c r="I48" s="229">
        <v>-3.05</v>
      </c>
      <c r="J48" s="228">
        <v>0.03</v>
      </c>
    </row>
    <row r="49" spans="1:10" s="221" customFormat="1">
      <c r="A49" s="238">
        <v>47</v>
      </c>
      <c r="B49" s="239" t="s">
        <v>302</v>
      </c>
      <c r="C49" s="227">
        <v>1849.608246</v>
      </c>
      <c r="D49" s="240">
        <v>25409.73</v>
      </c>
      <c r="E49" s="228">
        <v>0.6</v>
      </c>
      <c r="F49" s="228">
        <v>0.64</v>
      </c>
      <c r="G49" s="228">
        <v>0.05</v>
      </c>
      <c r="H49" s="228">
        <v>1.38</v>
      </c>
      <c r="I49" s="229">
        <v>-4.62</v>
      </c>
      <c r="J49" s="228">
        <v>0.03</v>
      </c>
    </row>
    <row r="50" spans="1:10" s="221" customFormat="1">
      <c r="A50" s="238">
        <v>48</v>
      </c>
      <c r="B50" s="239" t="s">
        <v>291</v>
      </c>
      <c r="C50" s="227">
        <v>82.955453500000004</v>
      </c>
      <c r="D50" s="240">
        <v>23455.119999999999</v>
      </c>
      <c r="E50" s="228">
        <v>0.55000000000000004</v>
      </c>
      <c r="F50" s="228">
        <v>0.76</v>
      </c>
      <c r="G50" s="228">
        <v>7.0000000000000007E-2</v>
      </c>
      <c r="H50" s="228">
        <v>2.0099999999999998</v>
      </c>
      <c r="I50" s="229">
        <v>-8.2100000000000009</v>
      </c>
      <c r="J50" s="228">
        <v>0.03</v>
      </c>
    </row>
    <row r="51" spans="1:10" s="221" customFormat="1">
      <c r="A51" s="238">
        <v>49</v>
      </c>
      <c r="B51" s="239" t="s">
        <v>462</v>
      </c>
      <c r="C51" s="227">
        <v>1523.822625</v>
      </c>
      <c r="D51" s="240">
        <v>23285</v>
      </c>
      <c r="E51" s="228">
        <v>0.55000000000000004</v>
      </c>
      <c r="F51" s="228">
        <v>1.32</v>
      </c>
      <c r="G51" s="228">
        <v>0.13</v>
      </c>
      <c r="H51" s="228">
        <v>2.76</v>
      </c>
      <c r="I51" s="229">
        <v>2.41</v>
      </c>
      <c r="J51" s="228">
        <v>0.03</v>
      </c>
    </row>
    <row r="52" spans="1:10" s="221" customFormat="1">
      <c r="A52" s="238">
        <v>50</v>
      </c>
      <c r="B52" s="239" t="s">
        <v>292</v>
      </c>
      <c r="C52" s="227">
        <v>90.415330600000004</v>
      </c>
      <c r="D52" s="240">
        <v>18457.63</v>
      </c>
      <c r="E52" s="228">
        <v>0.44</v>
      </c>
      <c r="F52" s="228">
        <v>1.05</v>
      </c>
      <c r="G52" s="228">
        <v>0.13</v>
      </c>
      <c r="H52" s="228">
        <v>1.54</v>
      </c>
      <c r="I52" s="229">
        <v>-5.08</v>
      </c>
      <c r="J52" s="228">
        <v>0.03</v>
      </c>
    </row>
    <row r="53" spans="1:10" s="221" customFormat="1">
      <c r="A53" s="330"/>
      <c r="B53" s="331"/>
      <c r="C53" s="327"/>
      <c r="D53" s="332"/>
      <c r="E53" s="328"/>
      <c r="F53" s="328"/>
      <c r="G53" s="328"/>
      <c r="H53" s="328"/>
      <c r="I53" s="333"/>
      <c r="J53" s="328"/>
    </row>
    <row r="54" spans="1:10" s="230" customFormat="1" ht="25.5" customHeight="1">
      <c r="A54" s="1306" t="s">
        <v>203</v>
      </c>
      <c r="B54" s="1306"/>
      <c r="C54" s="1306"/>
      <c r="D54" s="1306"/>
      <c r="E54" s="1306"/>
      <c r="F54" s="1306"/>
      <c r="G54" s="1306"/>
      <c r="H54" s="1306"/>
      <c r="I54" s="1306"/>
      <c r="J54" s="1306"/>
    </row>
    <row r="55" spans="1:10" s="230" customFormat="1" ht="28.5" customHeight="1">
      <c r="A55" s="1306" t="s">
        <v>199</v>
      </c>
      <c r="B55" s="1306"/>
      <c r="C55" s="1306"/>
      <c r="D55" s="1306"/>
      <c r="E55" s="1306"/>
      <c r="F55" s="1306"/>
      <c r="G55" s="1306"/>
      <c r="H55" s="1306"/>
      <c r="I55" s="1306"/>
      <c r="J55" s="1306"/>
    </row>
    <row r="56" spans="1:10" s="230" customFormat="1" ht="12">
      <c r="A56" s="1306" t="s">
        <v>204</v>
      </c>
      <c r="B56" s="1306"/>
      <c r="C56" s="1306"/>
      <c r="D56" s="1306"/>
      <c r="E56" s="1306"/>
      <c r="F56" s="1306"/>
      <c r="G56" s="1306"/>
      <c r="H56" s="1306"/>
      <c r="I56" s="1306"/>
      <c r="J56" s="1306"/>
    </row>
    <row r="57" spans="1:10" s="230" customFormat="1" ht="25.5" customHeight="1">
      <c r="A57" s="1306" t="s">
        <v>201</v>
      </c>
      <c r="B57" s="1306"/>
      <c r="C57" s="1306"/>
      <c r="D57" s="1306"/>
      <c r="E57" s="1306"/>
      <c r="F57" s="1306"/>
      <c r="G57" s="1306"/>
      <c r="H57" s="1306"/>
      <c r="I57" s="1306"/>
      <c r="J57" s="1306"/>
    </row>
    <row r="58" spans="1:10" s="230" customFormat="1" ht="12">
      <c r="A58" s="1306" t="s">
        <v>1012</v>
      </c>
      <c r="B58" s="1306"/>
      <c r="C58" s="1306"/>
      <c r="D58" s="1306"/>
      <c r="E58" s="1306"/>
      <c r="F58" s="1306"/>
      <c r="G58" s="1306"/>
      <c r="H58" s="1306"/>
      <c r="I58" s="1306"/>
      <c r="J58" s="1306"/>
    </row>
    <row r="59" spans="1:10" s="231" customFormat="1" ht="12">
      <c r="A59" s="1303" t="s">
        <v>188</v>
      </c>
      <c r="B59" s="1303"/>
      <c r="C59" s="334"/>
      <c r="D59" s="334"/>
      <c r="E59" s="334"/>
      <c r="F59" s="334"/>
      <c r="G59" s="334"/>
      <c r="H59" s="334"/>
      <c r="I59" s="334"/>
      <c r="J59" s="335"/>
    </row>
  </sheetData>
  <mergeCells count="7">
    <mergeCell ref="A59:B59"/>
    <mergeCell ref="A1:J1"/>
    <mergeCell ref="A54:J54"/>
    <mergeCell ref="A55:J55"/>
    <mergeCell ref="A56:J56"/>
    <mergeCell ref="A57:J57"/>
    <mergeCell ref="A58:J58"/>
  </mergeCells>
  <pageMargins left="0.2" right="0.2" top="0.25" bottom="0.25" header="0.05" footer="0.05"/>
  <pageSetup scale="86"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J49"/>
  <sheetViews>
    <sheetView zoomScaleNormal="100" workbookViewId="0">
      <selection sqref="A1:J1"/>
    </sheetView>
  </sheetViews>
  <sheetFormatPr defaultColWidth="9.140625" defaultRowHeight="12.75"/>
  <cols>
    <col min="1" max="1" width="6.140625" style="233" customWidth="1"/>
    <col min="2" max="2" width="33.7109375" style="233" customWidth="1"/>
    <col min="3" max="3" width="12.42578125" style="233" customWidth="1"/>
    <col min="4" max="4" width="12.28515625" style="233" customWidth="1"/>
    <col min="5" max="5" width="9.28515625" style="233" customWidth="1"/>
    <col min="6" max="6" width="5.28515625" style="233" customWidth="1"/>
    <col min="7" max="7" width="5" style="233" customWidth="1"/>
    <col min="8" max="8" width="8.42578125" style="233" customWidth="1"/>
    <col min="9" max="9" width="8.85546875" style="241" customWidth="1"/>
    <col min="10" max="10" width="8.140625" style="233" customWidth="1"/>
    <col min="11" max="16384" width="9.140625" style="233"/>
  </cols>
  <sheetData>
    <row r="1" spans="1:10" ht="15.75">
      <c r="A1" s="1307" t="s">
        <v>556</v>
      </c>
      <c r="B1" s="1307"/>
      <c r="C1" s="1307"/>
      <c r="D1" s="1307"/>
      <c r="E1" s="1307"/>
      <c r="F1" s="1307"/>
      <c r="G1" s="1307"/>
      <c r="H1" s="1307"/>
      <c r="I1" s="1308"/>
      <c r="J1" s="1308"/>
    </row>
    <row r="2" spans="1:10" ht="52.5" customHeight="1">
      <c r="A2" s="234" t="s">
        <v>52</v>
      </c>
      <c r="B2" s="235" t="s">
        <v>191</v>
      </c>
      <c r="C2" s="222" t="s">
        <v>435</v>
      </c>
      <c r="D2" s="222" t="s">
        <v>436</v>
      </c>
      <c r="E2" s="222" t="s">
        <v>192</v>
      </c>
      <c r="F2" s="223" t="s">
        <v>193</v>
      </c>
      <c r="G2" s="236" t="s">
        <v>194</v>
      </c>
      <c r="H2" s="236" t="s">
        <v>195</v>
      </c>
      <c r="I2" s="237" t="s">
        <v>196</v>
      </c>
      <c r="J2" s="235" t="s">
        <v>566</v>
      </c>
    </row>
    <row r="3" spans="1:10" s="221" customFormat="1">
      <c r="A3" s="238">
        <v>1</v>
      </c>
      <c r="B3" s="239" t="s">
        <v>749</v>
      </c>
      <c r="C3" s="227">
        <v>6335.4729589999997</v>
      </c>
      <c r="D3" s="256">
        <v>371772.51869965001</v>
      </c>
      <c r="E3" s="228">
        <v>9.7560855032702545</v>
      </c>
      <c r="F3" s="228">
        <v>1.19</v>
      </c>
      <c r="G3" s="228">
        <v>0.28999999999999998</v>
      </c>
      <c r="H3" s="228">
        <v>1.3281818181818183E-2</v>
      </c>
      <c r="I3" s="229">
        <v>-4.5531014272534795E-2</v>
      </c>
      <c r="J3" s="228" t="s">
        <v>686</v>
      </c>
    </row>
    <row r="4" spans="1:10" s="221" customFormat="1">
      <c r="A4" s="238">
        <v>2</v>
      </c>
      <c r="B4" s="239" t="s">
        <v>750</v>
      </c>
      <c r="C4" s="227">
        <v>1219.9783815000001</v>
      </c>
      <c r="D4" s="256">
        <v>290538.77440571995</v>
      </c>
      <c r="E4" s="228">
        <v>7.6243427971272997</v>
      </c>
      <c r="F4" s="228">
        <v>1.06</v>
      </c>
      <c r="G4" s="228">
        <v>0.2</v>
      </c>
      <c r="H4" s="228">
        <v>1.2395454545454543E-2</v>
      </c>
      <c r="I4" s="229">
        <v>-3.6075832873182452E-2</v>
      </c>
      <c r="J4" s="228" t="s">
        <v>686</v>
      </c>
    </row>
    <row r="5" spans="1:10" s="221" customFormat="1">
      <c r="A5" s="238">
        <v>3</v>
      </c>
      <c r="B5" s="239" t="s">
        <v>751</v>
      </c>
      <c r="C5" s="227">
        <v>1092.0635454999999</v>
      </c>
      <c r="D5" s="256">
        <v>290456.55362148001</v>
      </c>
      <c r="E5" s="228">
        <v>7.6221851524364101</v>
      </c>
      <c r="F5" s="228">
        <v>0.87</v>
      </c>
      <c r="G5" s="228">
        <v>0.14000000000000001</v>
      </c>
      <c r="H5" s="228">
        <v>1.3354545454545457E-2</v>
      </c>
      <c r="I5" s="229">
        <v>2.6221789251501832E-2</v>
      </c>
      <c r="J5" s="228" t="s">
        <v>686</v>
      </c>
    </row>
    <row r="6" spans="1:10" s="221" customFormat="1">
      <c r="A6" s="238">
        <v>4</v>
      </c>
      <c r="B6" s="239" t="s">
        <v>752</v>
      </c>
      <c r="C6" s="227">
        <v>519.39513339999996</v>
      </c>
      <c r="D6" s="256">
        <v>245091.51232136998</v>
      </c>
      <c r="E6" s="228">
        <v>6.4317119476624498</v>
      </c>
      <c r="F6" s="228">
        <v>0.75</v>
      </c>
      <c r="G6" s="228">
        <v>0.26</v>
      </c>
      <c r="H6" s="228">
        <v>8.7409090909090909E-3</v>
      </c>
      <c r="I6" s="229">
        <v>9.1215031900722096E-2</v>
      </c>
      <c r="J6" s="228" t="s">
        <v>686</v>
      </c>
    </row>
    <row r="7" spans="1:10" s="221" customFormat="1">
      <c r="A7" s="238">
        <v>5</v>
      </c>
      <c r="B7" s="239" t="s">
        <v>753</v>
      </c>
      <c r="C7" s="227">
        <v>191.42875910000001</v>
      </c>
      <c r="D7" s="256">
        <v>233355.5813781</v>
      </c>
      <c r="E7" s="228">
        <v>6.1237366671239828</v>
      </c>
      <c r="F7" s="228">
        <v>0.55000000000000004</v>
      </c>
      <c r="G7" s="228">
        <v>0.06</v>
      </c>
      <c r="H7" s="228">
        <v>1.6927272727272732E-2</v>
      </c>
      <c r="I7" s="229">
        <v>-1.0287183021739754</v>
      </c>
      <c r="J7" s="228" t="s">
        <v>686</v>
      </c>
    </row>
    <row r="8" spans="1:10" s="221" customFormat="1">
      <c r="A8" s="238">
        <v>6</v>
      </c>
      <c r="B8" s="239" t="s">
        <v>754</v>
      </c>
      <c r="C8" s="227">
        <v>280.25784060000001</v>
      </c>
      <c r="D8" s="256">
        <v>209972.59344240002</v>
      </c>
      <c r="E8" s="228">
        <v>5.5101183436918353</v>
      </c>
      <c r="F8" s="228">
        <v>1.27</v>
      </c>
      <c r="G8" s="228">
        <v>0.37</v>
      </c>
      <c r="H8" s="228">
        <v>1.323181818181818E-2</v>
      </c>
      <c r="I8" s="229">
        <v>-2.2256275539988324E-2</v>
      </c>
      <c r="J8" s="228" t="s">
        <v>686</v>
      </c>
    </row>
    <row r="9" spans="1:10" s="221" customFormat="1">
      <c r="A9" s="238">
        <v>7</v>
      </c>
      <c r="B9" s="239" t="s">
        <v>755</v>
      </c>
      <c r="C9" s="227">
        <v>335.94585160000003</v>
      </c>
      <c r="D9" s="256">
        <v>164922.5861556</v>
      </c>
      <c r="E9" s="228">
        <v>4.3279122878212979</v>
      </c>
      <c r="F9" s="228">
        <v>0.95</v>
      </c>
      <c r="G9" s="228">
        <v>0.23</v>
      </c>
      <c r="H9" s="228">
        <v>1.0445454545454548E-2</v>
      </c>
      <c r="I9" s="229">
        <v>-2.7414075286415714E-2</v>
      </c>
      <c r="J9" s="228" t="s">
        <v>686</v>
      </c>
    </row>
    <row r="10" spans="1:10" s="221" customFormat="1">
      <c r="A10" s="238">
        <v>8</v>
      </c>
      <c r="B10" s="239" t="s">
        <v>756</v>
      </c>
      <c r="C10" s="227">
        <v>216.4624991</v>
      </c>
      <c r="D10" s="256">
        <v>142643.71823616</v>
      </c>
      <c r="E10" s="228">
        <v>3.7432683741227732</v>
      </c>
      <c r="F10" s="228">
        <v>0.76</v>
      </c>
      <c r="G10" s="228">
        <v>0.18</v>
      </c>
      <c r="H10" s="228">
        <v>1.3159090909090908E-2</v>
      </c>
      <c r="I10" s="229">
        <v>6.3638338142666506E-2</v>
      </c>
      <c r="J10" s="228" t="s">
        <v>686</v>
      </c>
    </row>
    <row r="11" spans="1:10" s="221" customFormat="1">
      <c r="A11" s="238">
        <v>9</v>
      </c>
      <c r="B11" s="239" t="s">
        <v>757</v>
      </c>
      <c r="C11" s="227">
        <v>151.04003</v>
      </c>
      <c r="D11" s="240">
        <v>140784.34257216001</v>
      </c>
      <c r="E11" s="228">
        <v>3.6944744825674398</v>
      </c>
      <c r="F11" s="228">
        <v>0.97</v>
      </c>
      <c r="G11" s="228">
        <v>0.3</v>
      </c>
      <c r="H11" s="228">
        <v>9.3363636363636374E-3</v>
      </c>
      <c r="I11" s="229">
        <v>-3.2534086117228127E-2</v>
      </c>
      <c r="J11" s="228" t="s">
        <v>686</v>
      </c>
    </row>
    <row r="12" spans="1:10" s="221" customFormat="1">
      <c r="A12" s="238">
        <v>10</v>
      </c>
      <c r="B12" s="239" t="s">
        <v>758</v>
      </c>
      <c r="C12" s="227">
        <v>621.596272</v>
      </c>
      <c r="D12" s="240">
        <v>107180.135012475</v>
      </c>
      <c r="E12" s="228">
        <v>2.8126300596159162</v>
      </c>
      <c r="F12" s="228">
        <v>0.85</v>
      </c>
      <c r="G12" s="228">
        <v>0.17</v>
      </c>
      <c r="H12" s="228">
        <v>1.4813636363636367E-2</v>
      </c>
      <c r="I12" s="229">
        <v>5.3794896798309864E-2</v>
      </c>
      <c r="J12" s="228" t="s">
        <v>686</v>
      </c>
    </row>
    <row r="13" spans="1:10" s="221" customFormat="1">
      <c r="A13" s="238">
        <v>11</v>
      </c>
      <c r="B13" s="239" t="s">
        <v>759</v>
      </c>
      <c r="C13" s="227">
        <v>1286.0027067999999</v>
      </c>
      <c r="D13" s="240">
        <v>102571.6688434</v>
      </c>
      <c r="E13" s="228">
        <v>2.6916943052958202</v>
      </c>
      <c r="F13" s="228">
        <v>1.33</v>
      </c>
      <c r="G13" s="228">
        <v>0.2</v>
      </c>
      <c r="H13" s="228">
        <v>2.1386363636363634E-2</v>
      </c>
      <c r="I13" s="229">
        <v>5.5983205038489248E-3</v>
      </c>
      <c r="J13" s="228" t="s">
        <v>686</v>
      </c>
    </row>
    <row r="14" spans="1:10" s="221" customFormat="1">
      <c r="A14" s="238">
        <v>12</v>
      </c>
      <c r="B14" s="239" t="s">
        <v>760</v>
      </c>
      <c r="C14" s="227">
        <v>952.92897900000003</v>
      </c>
      <c r="D14" s="240">
        <v>91588.975479439992</v>
      </c>
      <c r="E14" s="228">
        <v>2.4034855482586814</v>
      </c>
      <c r="F14" s="228">
        <v>0.85</v>
      </c>
      <c r="G14" s="228">
        <v>0.2</v>
      </c>
      <c r="H14" s="228">
        <v>1.3604545454545458E-2</v>
      </c>
      <c r="I14" s="229">
        <v>9.2537089764723524E-2</v>
      </c>
      <c r="J14" s="228" t="s">
        <v>686</v>
      </c>
    </row>
    <row r="15" spans="1:10" s="221" customFormat="1">
      <c r="A15" s="238">
        <v>13</v>
      </c>
      <c r="B15" s="239" t="s">
        <v>761</v>
      </c>
      <c r="C15" s="227">
        <v>95.919779000000005</v>
      </c>
      <c r="D15" s="240">
        <v>73641.015434610003</v>
      </c>
      <c r="E15" s="228">
        <v>1.9324936809224571</v>
      </c>
      <c r="F15" s="228">
        <v>0.7</v>
      </c>
      <c r="G15" s="228">
        <v>0.13</v>
      </c>
      <c r="H15" s="228">
        <v>1.4363636363636367E-2</v>
      </c>
      <c r="I15" s="229">
        <v>7.8910052504503156E-2</v>
      </c>
      <c r="J15" s="228" t="s">
        <v>686</v>
      </c>
    </row>
    <row r="16" spans="1:10" s="221" customFormat="1">
      <c r="A16" s="238">
        <v>14</v>
      </c>
      <c r="B16" s="239" t="s">
        <v>762</v>
      </c>
      <c r="C16" s="227">
        <v>239.926354</v>
      </c>
      <c r="D16" s="240">
        <v>65530.528228684998</v>
      </c>
      <c r="E16" s="228">
        <v>1.719657597903343</v>
      </c>
      <c r="F16" s="228">
        <v>1.0900000000000001</v>
      </c>
      <c r="G16" s="228">
        <v>0.12</v>
      </c>
      <c r="H16" s="228">
        <v>2.0881818181818185E-2</v>
      </c>
      <c r="I16" s="229">
        <v>-0.10003122723014458</v>
      </c>
      <c r="J16" s="228" t="s">
        <v>686</v>
      </c>
    </row>
    <row r="17" spans="1:10" s="221" customFormat="1">
      <c r="A17" s="238">
        <v>15</v>
      </c>
      <c r="B17" s="239" t="s">
        <v>763</v>
      </c>
      <c r="C17" s="227">
        <v>8245.4644000000008</v>
      </c>
      <c r="D17" s="240">
        <v>64968.16966461001</v>
      </c>
      <c r="E17" s="228">
        <v>1.7049001374708137</v>
      </c>
      <c r="F17" s="228">
        <v>0.73</v>
      </c>
      <c r="G17" s="228">
        <v>0.15</v>
      </c>
      <c r="H17" s="228">
        <v>1.1363636363636364E-2</v>
      </c>
      <c r="I17" s="229">
        <v>-2.7454491196657677E-2</v>
      </c>
      <c r="J17" s="228" t="s">
        <v>686</v>
      </c>
    </row>
    <row r="18" spans="1:10" s="221" customFormat="1">
      <c r="A18" s="238">
        <v>16</v>
      </c>
      <c r="B18" s="239" t="s">
        <v>764</v>
      </c>
      <c r="C18" s="227">
        <v>577.46973879999996</v>
      </c>
      <c r="D18" s="240">
        <v>64692.687919000004</v>
      </c>
      <c r="E18" s="228">
        <v>1.6976709224815996</v>
      </c>
      <c r="F18" s="228">
        <v>1.34</v>
      </c>
      <c r="G18" s="228">
        <v>0.21</v>
      </c>
      <c r="H18" s="228">
        <v>1.985909090909091E-2</v>
      </c>
      <c r="I18" s="229">
        <v>-0.20495575221238929</v>
      </c>
      <c r="J18" s="228" t="s">
        <v>686</v>
      </c>
    </row>
    <row r="19" spans="1:10" s="221" customFormat="1">
      <c r="A19" s="238">
        <v>17</v>
      </c>
      <c r="B19" s="239" t="s">
        <v>765</v>
      </c>
      <c r="C19" s="227">
        <v>6416.6175899999998</v>
      </c>
      <c r="D19" s="240">
        <v>63155.287794570009</v>
      </c>
      <c r="E19" s="228">
        <v>1.6573263399418805</v>
      </c>
      <c r="F19" s="228">
        <v>0.92</v>
      </c>
      <c r="G19" s="228">
        <v>0.15</v>
      </c>
      <c r="H19" s="228">
        <v>1.3790909090909092E-2</v>
      </c>
      <c r="I19" s="229">
        <v>-1.4896008993816783E-2</v>
      </c>
      <c r="J19" s="228" t="s">
        <v>686</v>
      </c>
    </row>
    <row r="20" spans="1:10" s="221" customFormat="1">
      <c r="A20" s="238">
        <v>18</v>
      </c>
      <c r="B20" s="239" t="s">
        <v>766</v>
      </c>
      <c r="C20" s="227">
        <v>278.47737280000001</v>
      </c>
      <c r="D20" s="240">
        <v>62908.79599431</v>
      </c>
      <c r="E20" s="228">
        <v>1.6508578815211155</v>
      </c>
      <c r="F20" s="228">
        <v>0.51</v>
      </c>
      <c r="G20" s="228">
        <v>0.05</v>
      </c>
      <c r="H20" s="228">
        <v>2.2750000000000003E-2</v>
      </c>
      <c r="I20" s="229">
        <v>-0.15642335365518753</v>
      </c>
      <c r="J20" s="228" t="s">
        <v>686</v>
      </c>
    </row>
    <row r="21" spans="1:10" s="221" customFormat="1">
      <c r="A21" s="238">
        <v>19</v>
      </c>
      <c r="B21" s="239" t="s">
        <v>767</v>
      </c>
      <c r="C21" s="227">
        <v>1998.700051</v>
      </c>
      <c r="D21" s="240">
        <v>61096.17246192001</v>
      </c>
      <c r="E21" s="228">
        <v>1.6032908633103822</v>
      </c>
      <c r="F21" s="228">
        <v>1.1100000000000001</v>
      </c>
      <c r="G21" s="228">
        <v>0.13</v>
      </c>
      <c r="H21" s="228">
        <v>1.9081818181818182E-2</v>
      </c>
      <c r="I21" s="229">
        <v>-9.6225910064239792E-2</v>
      </c>
      <c r="J21" s="228" t="s">
        <v>686</v>
      </c>
    </row>
    <row r="22" spans="1:10" s="221" customFormat="1">
      <c r="A22" s="238">
        <v>20</v>
      </c>
      <c r="B22" s="239" t="s">
        <v>768</v>
      </c>
      <c r="C22" s="227">
        <v>5231.5896480000001</v>
      </c>
      <c r="D22" s="240">
        <v>58856.415019929991</v>
      </c>
      <c r="E22" s="228">
        <v>1.5445149613500389</v>
      </c>
      <c r="F22" s="228">
        <v>0.48</v>
      </c>
      <c r="G22" s="228">
        <v>0.08</v>
      </c>
      <c r="H22" s="228">
        <v>9.504545454545453E-3</v>
      </c>
      <c r="I22" s="229">
        <v>7.6390546669849336E-3</v>
      </c>
      <c r="J22" s="228" t="s">
        <v>686</v>
      </c>
    </row>
    <row r="23" spans="1:10" s="221" customFormat="1">
      <c r="A23" s="238">
        <v>21</v>
      </c>
      <c r="B23" s="239" t="s">
        <v>769</v>
      </c>
      <c r="C23" s="227">
        <v>39.942290999999997</v>
      </c>
      <c r="D23" s="240">
        <v>57686.214418399999</v>
      </c>
      <c r="E23" s="228">
        <v>1.5138064593756686</v>
      </c>
      <c r="F23" s="228">
        <v>0.89</v>
      </c>
      <c r="G23" s="228">
        <v>0.22</v>
      </c>
      <c r="H23" s="228">
        <v>1.0427272727272728E-2</v>
      </c>
      <c r="I23" s="229">
        <v>-5.2850574064148469E-2</v>
      </c>
      <c r="J23" s="228" t="s">
        <v>686</v>
      </c>
    </row>
    <row r="24" spans="1:10" s="221" customFormat="1">
      <c r="A24" s="238">
        <v>22</v>
      </c>
      <c r="B24" s="239" t="s">
        <v>275</v>
      </c>
      <c r="C24" s="227">
        <v>892.45875339999998</v>
      </c>
      <c r="D24" s="240">
        <v>56322.155077920004</v>
      </c>
      <c r="E24" s="228">
        <v>1.4780107001737666</v>
      </c>
      <c r="F24" s="228">
        <v>1.68</v>
      </c>
      <c r="G24" s="228">
        <v>0.18</v>
      </c>
      <c r="H24" s="228">
        <v>1.8404545454545451E-2</v>
      </c>
      <c r="I24" s="229">
        <v>8.5883880541643504E-2</v>
      </c>
      <c r="J24" s="228" t="s">
        <v>686</v>
      </c>
    </row>
    <row r="25" spans="1:10" s="221" customFormat="1">
      <c r="A25" s="238">
        <v>23</v>
      </c>
      <c r="B25" s="239" t="s">
        <v>770</v>
      </c>
      <c r="C25" s="227">
        <v>489.959495</v>
      </c>
      <c r="D25" s="240">
        <v>55648.139460300001</v>
      </c>
      <c r="E25" s="228">
        <v>1.460323126011372</v>
      </c>
      <c r="F25" s="228">
        <v>0.53</v>
      </c>
      <c r="G25" s="228">
        <v>0.04</v>
      </c>
      <c r="H25" s="228">
        <v>1.7127272727272724E-2</v>
      </c>
      <c r="I25" s="229">
        <v>5.8608829929107882E-2</v>
      </c>
      <c r="J25" s="228" t="s">
        <v>686</v>
      </c>
    </row>
    <row r="26" spans="1:10" s="221" customFormat="1">
      <c r="A26" s="238">
        <v>24</v>
      </c>
      <c r="B26" s="239" t="s">
        <v>771</v>
      </c>
      <c r="C26" s="227">
        <v>1126.484815</v>
      </c>
      <c r="D26" s="240">
        <v>54935.328909950003</v>
      </c>
      <c r="E26" s="228">
        <v>1.4416174919823384</v>
      </c>
      <c r="F26" s="228">
        <v>1.72</v>
      </c>
      <c r="G26" s="228">
        <v>0.35</v>
      </c>
      <c r="H26" s="228">
        <v>2.1077272727272726E-2</v>
      </c>
      <c r="I26" s="229">
        <v>-3.3527316946061092E-2</v>
      </c>
      <c r="J26" s="228" t="s">
        <v>686</v>
      </c>
    </row>
    <row r="27" spans="1:10" s="221" customFormat="1">
      <c r="A27" s="238">
        <v>25</v>
      </c>
      <c r="B27" s="239" t="s">
        <v>772</v>
      </c>
      <c r="C27" s="227">
        <v>600.29740200000003</v>
      </c>
      <c r="D27" s="240">
        <v>54213.305466774997</v>
      </c>
      <c r="E27" s="228">
        <v>1.4226700924499061</v>
      </c>
      <c r="F27" s="228">
        <v>0.82</v>
      </c>
      <c r="G27" s="228">
        <v>0.17</v>
      </c>
      <c r="H27" s="228">
        <v>1.14E-2</v>
      </c>
      <c r="I27" s="229">
        <v>2.9379426730420131E-2</v>
      </c>
      <c r="J27" s="228" t="s">
        <v>686</v>
      </c>
    </row>
    <row r="28" spans="1:10" s="221" customFormat="1">
      <c r="A28" s="238">
        <v>26</v>
      </c>
      <c r="B28" s="239" t="s">
        <v>773</v>
      </c>
      <c r="C28" s="227">
        <v>513.44859719999999</v>
      </c>
      <c r="D28" s="240">
        <v>52530.14816035</v>
      </c>
      <c r="E28" s="228">
        <v>1.3785005377599246</v>
      </c>
      <c r="F28" s="228">
        <v>1.1200000000000001</v>
      </c>
      <c r="G28" s="228">
        <v>0.15</v>
      </c>
      <c r="H28" s="228">
        <v>2.290909090909091E-2</v>
      </c>
      <c r="I28" s="229">
        <v>5.2390547719362565E-2</v>
      </c>
      <c r="J28" s="228" t="s">
        <v>686</v>
      </c>
    </row>
    <row r="29" spans="1:10" s="221" customFormat="1">
      <c r="A29" s="238">
        <v>27</v>
      </c>
      <c r="B29" s="239" t="s">
        <v>774</v>
      </c>
      <c r="C29" s="227">
        <v>27.266300000000001</v>
      </c>
      <c r="D29" s="240">
        <v>51775.709670094999</v>
      </c>
      <c r="E29" s="228">
        <v>1.3587024998532224</v>
      </c>
      <c r="F29" s="228">
        <v>0.93</v>
      </c>
      <c r="G29" s="228">
        <v>0.15</v>
      </c>
      <c r="H29" s="228">
        <v>1.4686363636363635E-2</v>
      </c>
      <c r="I29" s="229">
        <v>-1.3253456311026476E-2</v>
      </c>
      <c r="J29" s="228" t="s">
        <v>686</v>
      </c>
    </row>
    <row r="30" spans="1:10" s="221" customFormat="1">
      <c r="A30" s="238">
        <v>28</v>
      </c>
      <c r="B30" s="239" t="s">
        <v>775</v>
      </c>
      <c r="C30" s="227">
        <v>371.7196639</v>
      </c>
      <c r="D30" s="240">
        <v>51386.357470890005</v>
      </c>
      <c r="E30" s="228">
        <v>1.3484850869050666</v>
      </c>
      <c r="F30" s="228">
        <v>1.9</v>
      </c>
      <c r="G30" s="228">
        <v>0.35</v>
      </c>
      <c r="H30" s="228">
        <v>2.3636363636363636E-2</v>
      </c>
      <c r="I30" s="229">
        <v>-0.20177204993958905</v>
      </c>
      <c r="J30" s="228" t="s">
        <v>686</v>
      </c>
    </row>
    <row r="31" spans="1:10" s="221" customFormat="1">
      <c r="A31" s="238">
        <v>29</v>
      </c>
      <c r="B31" s="239" t="s">
        <v>776</v>
      </c>
      <c r="C31" s="227">
        <v>131.47999999999999</v>
      </c>
      <c r="D31" s="240">
        <v>51038.056237319994</v>
      </c>
      <c r="E31" s="228">
        <v>1.3393449368275705</v>
      </c>
      <c r="F31" s="228">
        <v>1.04</v>
      </c>
      <c r="G31" s="228">
        <v>0.1</v>
      </c>
      <c r="H31" s="228">
        <v>1.2790909090909091E-2</v>
      </c>
      <c r="I31" s="229">
        <v>-5.1836891709944308E-2</v>
      </c>
      <c r="J31" s="228" t="s">
        <v>686</v>
      </c>
    </row>
    <row r="32" spans="1:10" s="221" customFormat="1">
      <c r="A32" s="238">
        <v>30</v>
      </c>
      <c r="B32" s="239" t="s">
        <v>777</v>
      </c>
      <c r="C32" s="227">
        <v>6207.4091770000005</v>
      </c>
      <c r="D32" s="240">
        <v>49179.435875249997</v>
      </c>
      <c r="E32" s="228">
        <v>1.2905708659686017</v>
      </c>
      <c r="F32" s="228">
        <v>0.65</v>
      </c>
      <c r="G32" s="228">
        <v>0.08</v>
      </c>
      <c r="H32" s="228">
        <v>1.4140909090909091E-2</v>
      </c>
      <c r="I32" s="229">
        <v>3.7974683544303799E-2</v>
      </c>
      <c r="J32" s="228" t="s">
        <v>686</v>
      </c>
    </row>
    <row r="33" spans="1:10" s="221" customFormat="1">
      <c r="A33" s="238">
        <v>31</v>
      </c>
      <c r="B33" s="239" t="s">
        <v>778</v>
      </c>
      <c r="C33" s="227">
        <v>9711.8099280000006</v>
      </c>
      <c r="D33" s="240">
        <v>45827.601333999999</v>
      </c>
      <c r="E33" s="228">
        <v>1.2026117438376083</v>
      </c>
      <c r="F33" s="228">
        <v>1.04</v>
      </c>
      <c r="G33" s="228">
        <v>0.13</v>
      </c>
      <c r="H33" s="228">
        <v>1.8799999999999997E-2</v>
      </c>
      <c r="I33" s="229">
        <v>6.7777139574956832E-2</v>
      </c>
      <c r="J33" s="228" t="s">
        <v>686</v>
      </c>
    </row>
    <row r="34" spans="1:10" s="221" customFormat="1">
      <c r="A34" s="238">
        <v>32</v>
      </c>
      <c r="B34" s="239" t="s">
        <v>779</v>
      </c>
      <c r="C34" s="227">
        <v>289.36702000000002</v>
      </c>
      <c r="D34" s="240">
        <v>43463.734306090002</v>
      </c>
      <c r="E34" s="228">
        <v>1.1405789477522073</v>
      </c>
      <c r="F34" s="228">
        <v>1.08</v>
      </c>
      <c r="G34" s="228">
        <v>0.32</v>
      </c>
      <c r="H34" s="228">
        <v>1.2086363636363635E-2</v>
      </c>
      <c r="I34" s="229">
        <v>-7.3555612115041885E-2</v>
      </c>
      <c r="J34" s="228" t="s">
        <v>686</v>
      </c>
    </row>
    <row r="35" spans="1:10" s="221" customFormat="1">
      <c r="A35" s="238">
        <v>33</v>
      </c>
      <c r="B35" s="239" t="s">
        <v>780</v>
      </c>
      <c r="C35" s="227">
        <v>224.50419149999999</v>
      </c>
      <c r="D35" s="240">
        <v>42817.872713680001</v>
      </c>
      <c r="E35" s="228">
        <v>1.1236301938720938</v>
      </c>
      <c r="F35" s="228">
        <v>1.8</v>
      </c>
      <c r="G35" s="228">
        <v>0.3</v>
      </c>
      <c r="H35" s="228">
        <v>2.5954545454545452E-2</v>
      </c>
      <c r="I35" s="229">
        <v>-6.1912894961572039E-3</v>
      </c>
      <c r="J35" s="228" t="s">
        <v>686</v>
      </c>
    </row>
    <row r="36" spans="1:10" s="221" customFormat="1">
      <c r="A36" s="238">
        <v>34</v>
      </c>
      <c r="B36" s="239" t="s">
        <v>781</v>
      </c>
      <c r="C36" s="227">
        <v>96.046306999999999</v>
      </c>
      <c r="D36" s="240">
        <v>38864.508711105002</v>
      </c>
      <c r="E36" s="228">
        <v>1.0198856853495797</v>
      </c>
      <c r="F36" s="228">
        <v>0.76</v>
      </c>
      <c r="G36" s="228">
        <v>0.12</v>
      </c>
      <c r="H36" s="228">
        <v>1.2918181818181818E-2</v>
      </c>
      <c r="I36" s="229">
        <v>-5.7548781584389898E-2</v>
      </c>
      <c r="J36" s="228" t="s">
        <v>686</v>
      </c>
    </row>
    <row r="37" spans="1:10" s="221" customFormat="1">
      <c r="A37" s="238">
        <v>35</v>
      </c>
      <c r="B37" s="239" t="s">
        <v>782</v>
      </c>
      <c r="C37" s="227">
        <v>2169.2140439999998</v>
      </c>
      <c r="D37" s="240">
        <v>38776.623404924998</v>
      </c>
      <c r="E37" s="228">
        <v>1.0175793918005778</v>
      </c>
      <c r="F37" s="228">
        <v>1.01</v>
      </c>
      <c r="G37" s="228">
        <v>0.11</v>
      </c>
      <c r="H37" s="228">
        <v>2.2999999999999996E-2</v>
      </c>
      <c r="I37" s="229">
        <v>4.1094194826092258E-2</v>
      </c>
      <c r="J37" s="228" t="s">
        <v>686</v>
      </c>
    </row>
    <row r="38" spans="1:10" s="221" customFormat="1">
      <c r="A38" s="238">
        <v>36</v>
      </c>
      <c r="B38" s="239" t="s">
        <v>783</v>
      </c>
      <c r="C38" s="227">
        <v>904.78909420000002</v>
      </c>
      <c r="D38" s="240">
        <v>37179.174743189993</v>
      </c>
      <c r="E38" s="228">
        <v>0.97565901052688242</v>
      </c>
      <c r="F38" s="228">
        <v>0.45</v>
      </c>
      <c r="G38" s="228">
        <v>0.04</v>
      </c>
      <c r="H38" s="228">
        <v>1.4863636363636364E-2</v>
      </c>
      <c r="I38" s="229">
        <v>-6.4337533409698444E-2</v>
      </c>
      <c r="J38" s="228" t="s">
        <v>686</v>
      </c>
    </row>
    <row r="39" spans="1:10" s="221" customFormat="1">
      <c r="A39" s="238">
        <v>37</v>
      </c>
      <c r="B39" s="239" t="s">
        <v>784</v>
      </c>
      <c r="C39" s="227">
        <v>461.033029</v>
      </c>
      <c r="D39" s="240">
        <v>35608.379743320002</v>
      </c>
      <c r="E39" s="228">
        <v>0.93443807687518965</v>
      </c>
      <c r="F39" s="228">
        <v>1.35</v>
      </c>
      <c r="G39" s="228">
        <v>0.21</v>
      </c>
      <c r="H39" s="228">
        <v>2.2322727272727272E-2</v>
      </c>
      <c r="I39" s="229">
        <v>-4.5638359329867165E-2</v>
      </c>
      <c r="J39" s="228" t="s">
        <v>686</v>
      </c>
    </row>
    <row r="40" spans="1:10" s="221" customFormat="1">
      <c r="A40" s="238">
        <v>38</v>
      </c>
      <c r="B40" s="239" t="s">
        <v>785</v>
      </c>
      <c r="C40" s="227">
        <v>414.19035220000001</v>
      </c>
      <c r="D40" s="240">
        <v>34143.904902579998</v>
      </c>
      <c r="E40" s="228">
        <v>0.89600720572413972</v>
      </c>
      <c r="F40" s="228">
        <v>1.38</v>
      </c>
      <c r="G40" s="228">
        <v>0.28000000000000003</v>
      </c>
      <c r="H40" s="228">
        <v>1.5177272727272727E-2</v>
      </c>
      <c r="I40" s="229">
        <v>-3.8633176080581498E-2</v>
      </c>
      <c r="J40" s="228" t="s">
        <v>686</v>
      </c>
    </row>
    <row r="41" spans="1:10" s="221" customFormat="1">
      <c r="A41" s="238">
        <v>39</v>
      </c>
      <c r="B41" s="239" t="s">
        <v>786</v>
      </c>
      <c r="C41" s="227">
        <v>85.474286500000005</v>
      </c>
      <c r="D41" s="240">
        <v>30549.516218339995</v>
      </c>
      <c r="E41" s="228">
        <v>0.80168295750351515</v>
      </c>
      <c r="F41" s="228">
        <v>0.83</v>
      </c>
      <c r="G41" s="228">
        <v>0.08</v>
      </c>
      <c r="H41" s="228">
        <v>1.5572727272727276E-2</v>
      </c>
      <c r="I41" s="229">
        <v>-8.9460910874728905E-2</v>
      </c>
      <c r="J41" s="228" t="s">
        <v>686</v>
      </c>
    </row>
    <row r="42" spans="1:10" s="221" customFormat="1">
      <c r="A42" s="238">
        <v>40</v>
      </c>
      <c r="B42" s="239" t="s">
        <v>787</v>
      </c>
      <c r="C42" s="227">
        <v>90.414577800000004</v>
      </c>
      <c r="D42" s="240">
        <v>22998.82682853</v>
      </c>
      <c r="E42" s="228">
        <v>0.60353713555497335</v>
      </c>
      <c r="F42" s="228">
        <v>1.08</v>
      </c>
      <c r="G42" s="228">
        <v>0.13</v>
      </c>
      <c r="H42" s="228">
        <v>1.5445454545454545E-2</v>
      </c>
      <c r="I42" s="229">
        <v>-5.3482183423119271E-2</v>
      </c>
      <c r="J42" s="228" t="s">
        <v>686</v>
      </c>
    </row>
    <row r="43" spans="1:10" s="221" customFormat="1">
      <c r="A43" s="330"/>
      <c r="B43" s="331"/>
      <c r="C43" s="327"/>
      <c r="D43" s="332"/>
      <c r="E43" s="328"/>
      <c r="F43" s="328"/>
      <c r="G43" s="328"/>
      <c r="H43" s="328"/>
      <c r="I43" s="333"/>
      <c r="J43" s="328"/>
    </row>
    <row r="44" spans="1:10" s="230" customFormat="1" ht="12">
      <c r="A44" s="1309" t="s">
        <v>567</v>
      </c>
      <c r="B44" s="1309"/>
      <c r="C44" s="1309"/>
      <c r="D44" s="1309"/>
      <c r="E44" s="1309"/>
      <c r="F44" s="1309"/>
      <c r="G44" s="1309"/>
      <c r="H44" s="1309"/>
      <c r="I44" s="1309"/>
      <c r="J44" s="1309"/>
    </row>
    <row r="45" spans="1:10" s="230" customFormat="1" ht="12">
      <c r="A45" s="614" t="s">
        <v>1013</v>
      </c>
      <c r="B45" s="613"/>
      <c r="C45" s="613"/>
      <c r="D45" s="613"/>
      <c r="E45" s="613"/>
      <c r="F45" s="613"/>
      <c r="G45" s="613"/>
      <c r="H45" s="613"/>
      <c r="I45" s="613"/>
      <c r="J45" s="613"/>
    </row>
    <row r="46" spans="1:10" s="230" customFormat="1" ht="12">
      <c r="A46" s="614" t="s">
        <v>1014</v>
      </c>
      <c r="B46" s="613"/>
      <c r="C46" s="613"/>
      <c r="D46" s="613"/>
      <c r="E46" s="613"/>
      <c r="F46" s="613"/>
      <c r="G46" s="613"/>
      <c r="H46" s="613"/>
      <c r="I46" s="613"/>
      <c r="J46" s="613"/>
    </row>
    <row r="47" spans="1:10" s="230" customFormat="1" ht="12">
      <c r="A47" s="614" t="s">
        <v>1015</v>
      </c>
      <c r="B47" s="613"/>
      <c r="C47" s="613"/>
      <c r="D47" s="613"/>
      <c r="E47" s="613"/>
      <c r="F47" s="613"/>
      <c r="G47" s="613"/>
      <c r="H47" s="613"/>
      <c r="I47" s="613"/>
      <c r="J47" s="613"/>
    </row>
    <row r="48" spans="1:10" s="230" customFormat="1" ht="12">
      <c r="A48" s="614" t="s">
        <v>1016</v>
      </c>
      <c r="B48" s="613"/>
      <c r="C48" s="613"/>
      <c r="D48" s="613"/>
      <c r="E48" s="613"/>
      <c r="F48" s="613"/>
      <c r="G48" s="613"/>
      <c r="H48" s="613"/>
      <c r="I48" s="613"/>
      <c r="J48" s="613"/>
    </row>
    <row r="49" spans="1:10" s="231" customFormat="1" ht="12">
      <c r="A49" s="1303" t="s">
        <v>512</v>
      </c>
      <c r="B49" s="1303"/>
      <c r="C49" s="334"/>
      <c r="D49" s="334"/>
      <c r="E49" s="334"/>
      <c r="F49" s="334"/>
      <c r="G49" s="334"/>
      <c r="H49" s="334"/>
      <c r="I49" s="334"/>
      <c r="J49" s="335"/>
    </row>
  </sheetData>
  <mergeCells count="3">
    <mergeCell ref="A49:B49"/>
    <mergeCell ref="A1:J1"/>
    <mergeCell ref="A44:J44"/>
  </mergeCells>
  <pageMargins left="0.7" right="0.7" top="0.75" bottom="0.75" header="0.3" footer="0.3"/>
  <pageSetup paperSize="9" scale="73"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10"/>
  <sheetViews>
    <sheetView zoomScaleNormal="100" workbookViewId="0">
      <selection sqref="A1:H1"/>
    </sheetView>
  </sheetViews>
  <sheetFormatPr defaultColWidth="9.140625" defaultRowHeight="12.75"/>
  <cols>
    <col min="1" max="1" width="7.85546875" style="233" customWidth="1"/>
    <col min="2" max="2" width="9.7109375" style="233" customWidth="1"/>
    <col min="3" max="3" width="9.140625" style="233" customWidth="1"/>
    <col min="4" max="4" width="9.28515625" style="233" customWidth="1"/>
    <col min="5" max="6" width="8.42578125" style="233" customWidth="1"/>
    <col min="7" max="7" width="8.7109375" style="233" customWidth="1"/>
    <col min="8" max="16384" width="9.140625" style="233"/>
  </cols>
  <sheetData>
    <row r="1" spans="1:16" ht="19.5" customHeight="1">
      <c r="A1" s="1311" t="s">
        <v>1017</v>
      </c>
      <c r="B1" s="1311"/>
      <c r="C1" s="1311"/>
      <c r="D1" s="1311"/>
      <c r="E1" s="1311"/>
      <c r="F1" s="1311"/>
      <c r="G1" s="1311"/>
      <c r="H1" s="1311"/>
      <c r="I1" s="604"/>
      <c r="J1" s="604"/>
      <c r="K1" s="604"/>
      <c r="L1" s="604"/>
      <c r="M1" s="242"/>
      <c r="N1" s="242"/>
    </row>
    <row r="2" spans="1:16">
      <c r="A2" s="1312" t="s">
        <v>78</v>
      </c>
      <c r="B2" s="1314" t="s">
        <v>120</v>
      </c>
      <c r="C2" s="1315"/>
      <c r="D2" s="1316"/>
      <c r="E2" s="1314" t="s">
        <v>119</v>
      </c>
      <c r="F2" s="1315"/>
      <c r="G2" s="1316"/>
      <c r="H2" s="1314" t="s">
        <v>124</v>
      </c>
      <c r="I2" s="1315"/>
      <c r="J2" s="1316"/>
    </row>
    <row r="3" spans="1:16" ht="42" customHeight="1">
      <c r="A3" s="1313"/>
      <c r="B3" s="243" t="s">
        <v>205</v>
      </c>
      <c r="C3" s="243" t="s">
        <v>206</v>
      </c>
      <c r="D3" s="243" t="s">
        <v>207</v>
      </c>
      <c r="E3" s="243" t="s">
        <v>205</v>
      </c>
      <c r="F3" s="243" t="s">
        <v>206</v>
      </c>
      <c r="G3" s="243" t="s">
        <v>207</v>
      </c>
      <c r="H3" s="243" t="s">
        <v>205</v>
      </c>
      <c r="I3" s="243" t="s">
        <v>206</v>
      </c>
      <c r="J3" s="243" t="s">
        <v>207</v>
      </c>
    </row>
    <row r="4" spans="1:16" ht="12.75" customHeight="1">
      <c r="A4" s="289" t="s">
        <v>603</v>
      </c>
      <c r="B4" s="291">
        <v>703</v>
      </c>
      <c r="C4" s="291">
        <v>2691</v>
      </c>
      <c r="D4" s="292">
        <v>0.26124117428465254</v>
      </c>
      <c r="E4" s="291">
        <v>1202</v>
      </c>
      <c r="F4" s="291">
        <v>512</v>
      </c>
      <c r="G4" s="292">
        <v>2.34</v>
      </c>
      <c r="H4" s="291">
        <v>1</v>
      </c>
      <c r="I4" s="291">
        <v>8</v>
      </c>
      <c r="J4" s="292">
        <v>0.125</v>
      </c>
    </row>
    <row r="5" spans="1:16" ht="12.75" customHeight="1">
      <c r="A5" s="289" t="s">
        <v>734</v>
      </c>
      <c r="B5" s="291">
        <v>1579</v>
      </c>
      <c r="C5" s="291">
        <v>2106</v>
      </c>
      <c r="D5" s="292">
        <v>0.74976258309591648</v>
      </c>
      <c r="E5" s="291">
        <v>842</v>
      </c>
      <c r="F5" s="291">
        <v>819</v>
      </c>
      <c r="G5" s="292">
        <v>1.03</v>
      </c>
      <c r="H5" s="291">
        <v>1</v>
      </c>
      <c r="I5" s="291">
        <v>4</v>
      </c>
      <c r="J5" s="292">
        <v>0.25</v>
      </c>
      <c r="M5" s="348"/>
      <c r="N5" s="348"/>
      <c r="O5" s="348"/>
      <c r="P5" s="348"/>
    </row>
    <row r="6" spans="1:16" s="244" customFormat="1" ht="12.75" customHeight="1">
      <c r="A6" s="354">
        <v>43191</v>
      </c>
      <c r="B6" s="355">
        <v>1982</v>
      </c>
      <c r="C6" s="355">
        <v>1449</v>
      </c>
      <c r="D6" s="356">
        <v>1.36783988957902</v>
      </c>
      <c r="E6" s="355">
        <v>1180</v>
      </c>
      <c r="F6" s="355">
        <v>659</v>
      </c>
      <c r="G6" s="356">
        <v>1.79</v>
      </c>
      <c r="H6" s="355">
        <v>2</v>
      </c>
      <c r="I6" s="355">
        <v>3</v>
      </c>
      <c r="J6" s="356">
        <v>0.66666666666666663</v>
      </c>
      <c r="M6" s="233"/>
    </row>
    <row r="7" spans="1:16" s="244" customFormat="1" ht="12.75" customHeight="1">
      <c r="A7" s="354">
        <v>43221</v>
      </c>
      <c r="B7" s="355">
        <v>486</v>
      </c>
      <c r="C7" s="355">
        <v>1378</v>
      </c>
      <c r="D7" s="356">
        <v>0.35</v>
      </c>
      <c r="E7" s="355">
        <v>486</v>
      </c>
      <c r="F7" s="355">
        <v>1378</v>
      </c>
      <c r="G7" s="356">
        <v>0.35</v>
      </c>
      <c r="H7" s="355">
        <v>0</v>
      </c>
      <c r="I7" s="355">
        <v>4</v>
      </c>
      <c r="J7" s="356">
        <v>0</v>
      </c>
      <c r="M7" s="233"/>
    </row>
    <row r="9" spans="1:16">
      <c r="A9" s="1310" t="s">
        <v>208</v>
      </c>
      <c r="B9" s="1310"/>
      <c r="C9" s="1310"/>
      <c r="D9" s="1310"/>
      <c r="E9" s="1310"/>
      <c r="F9" s="1310"/>
      <c r="G9" s="1310"/>
      <c r="P9" s="233" t="s">
        <v>187</v>
      </c>
    </row>
    <row r="10" spans="1:16">
      <c r="A10" s="210" t="s">
        <v>510</v>
      </c>
      <c r="B10" s="210"/>
      <c r="C10" s="245"/>
      <c r="D10" s="245"/>
      <c r="E10" s="211"/>
      <c r="F10" s="211"/>
      <c r="G10" s="211"/>
    </row>
  </sheetData>
  <mergeCells count="6">
    <mergeCell ref="A9:G9"/>
    <mergeCell ref="A1:H1"/>
    <mergeCell ref="A2:A3"/>
    <mergeCell ref="B2:D2"/>
    <mergeCell ref="E2:G2"/>
    <mergeCell ref="H2:J2"/>
  </mergeCells>
  <pageMargins left="0.75" right="0.75" top="1" bottom="1" header="0.5" footer="0.5"/>
  <pageSetup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P24"/>
  <sheetViews>
    <sheetView zoomScaleNormal="100" workbookViewId="0"/>
  </sheetViews>
  <sheetFormatPr defaultColWidth="9.140625" defaultRowHeight="12.75"/>
  <cols>
    <col min="1" max="1" width="7.85546875" style="164" customWidth="1"/>
    <col min="2" max="8" width="10.140625" style="164" customWidth="1"/>
    <col min="9" max="16384" width="9.140625" style="164"/>
  </cols>
  <sheetData>
    <row r="1" spans="1:16" s="615" customFormat="1" ht="15.75">
      <c r="A1" s="615" t="s">
        <v>1019</v>
      </c>
    </row>
    <row r="2" spans="1:16">
      <c r="A2" s="1323" t="s">
        <v>568</v>
      </c>
      <c r="B2" s="1326" t="s">
        <v>569</v>
      </c>
      <c r="C2" s="1326"/>
      <c r="D2" s="1326"/>
      <c r="E2" s="1326" t="s">
        <v>119</v>
      </c>
      <c r="F2" s="1326"/>
      <c r="G2" s="1326"/>
      <c r="H2" s="1326" t="s">
        <v>124</v>
      </c>
      <c r="I2" s="1326"/>
      <c r="J2" s="1326"/>
    </row>
    <row r="3" spans="1:16" ht="21.6" customHeight="1">
      <c r="A3" s="1324"/>
      <c r="B3" s="1232" t="s">
        <v>143</v>
      </c>
      <c r="C3" s="1317" t="s">
        <v>570</v>
      </c>
      <c r="D3" s="1319" t="s">
        <v>571</v>
      </c>
      <c r="E3" s="1232" t="s">
        <v>572</v>
      </c>
      <c r="F3" s="1317" t="s">
        <v>570</v>
      </c>
      <c r="G3" s="1319" t="s">
        <v>571</v>
      </c>
      <c r="H3" s="1232" t="s">
        <v>572</v>
      </c>
      <c r="I3" s="1317" t="s">
        <v>570</v>
      </c>
      <c r="J3" s="1319" t="s">
        <v>571</v>
      </c>
    </row>
    <row r="4" spans="1:16" ht="27.75" customHeight="1">
      <c r="A4" s="1325"/>
      <c r="B4" s="1233"/>
      <c r="C4" s="1318"/>
      <c r="D4" s="1320"/>
      <c r="E4" s="1233"/>
      <c r="F4" s="1318"/>
      <c r="G4" s="1320"/>
      <c r="H4" s="1233"/>
      <c r="I4" s="1318"/>
      <c r="J4" s="1320"/>
      <c r="K4" s="208"/>
      <c r="L4" s="208"/>
      <c r="M4" s="208"/>
    </row>
    <row r="5" spans="1:16" ht="13.5" customHeight="1">
      <c r="A5" s="616" t="s">
        <v>603</v>
      </c>
      <c r="B5" s="617">
        <v>5619</v>
      </c>
      <c r="C5" s="617">
        <v>2794</v>
      </c>
      <c r="D5" s="618">
        <v>49.724150204662756</v>
      </c>
      <c r="E5" s="619">
        <v>1931</v>
      </c>
      <c r="F5" s="617">
        <v>1850</v>
      </c>
      <c r="G5" s="618">
        <v>95.805282237182809</v>
      </c>
      <c r="H5" s="620">
        <v>270</v>
      </c>
      <c r="I5" s="621">
        <v>12</v>
      </c>
      <c r="J5" s="622">
        <v>4.4776119402985071</v>
      </c>
      <c r="L5" s="893"/>
      <c r="M5" s="893"/>
      <c r="N5" s="893"/>
      <c r="O5" s="893"/>
      <c r="P5" s="893"/>
    </row>
    <row r="6" spans="1:16" ht="15.75" customHeight="1">
      <c r="A6" s="616" t="s">
        <v>734</v>
      </c>
      <c r="B6" s="623">
        <v>5450</v>
      </c>
      <c r="C6" s="623">
        <v>2755</v>
      </c>
      <c r="D6" s="624">
        <v>50.550458715596328</v>
      </c>
      <c r="E6" s="625">
        <v>1941</v>
      </c>
      <c r="F6" s="625">
        <v>1829</v>
      </c>
      <c r="G6" s="624">
        <v>94.229778464708914</v>
      </c>
      <c r="H6" s="620">
        <v>277</v>
      </c>
      <c r="I6" s="621">
        <v>6</v>
      </c>
      <c r="J6" s="624">
        <v>2.1660649819494582</v>
      </c>
    </row>
    <row r="7" spans="1:16" ht="15" customHeight="1">
      <c r="A7" s="626">
        <v>43191</v>
      </c>
      <c r="B7" s="627">
        <v>5638</v>
      </c>
      <c r="C7" s="627">
        <v>2768</v>
      </c>
      <c r="D7" s="628">
        <v>49.095423909187659</v>
      </c>
      <c r="E7" s="629">
        <v>1952</v>
      </c>
      <c r="F7" s="630">
        <v>1817</v>
      </c>
      <c r="G7" s="631">
        <v>93.084016393442624</v>
      </c>
      <c r="H7" s="632">
        <v>273</v>
      </c>
      <c r="I7" s="633">
        <v>5</v>
      </c>
      <c r="J7" s="622">
        <v>1.8315018315018317</v>
      </c>
    </row>
    <row r="8" spans="1:16" ht="15" customHeight="1">
      <c r="A8" s="626">
        <v>43224</v>
      </c>
      <c r="B8" s="627">
        <v>5450</v>
      </c>
      <c r="C8" s="627">
        <v>2755</v>
      </c>
      <c r="D8" s="628">
        <v>50.550458715596328</v>
      </c>
      <c r="E8" s="629">
        <v>1941</v>
      </c>
      <c r="F8" s="630">
        <v>1820</v>
      </c>
      <c r="G8" s="631">
        <v>93.766099948480161</v>
      </c>
      <c r="H8" s="632">
        <v>277</v>
      </c>
      <c r="I8" s="633">
        <v>4</v>
      </c>
      <c r="J8" s="622">
        <v>1.4440433212996391</v>
      </c>
    </row>
    <row r="9" spans="1:16" s="634" customFormat="1">
      <c r="A9" s="1321" t="s">
        <v>573</v>
      </c>
      <c r="B9" s="1321"/>
      <c r="C9" s="1321"/>
      <c r="D9" s="1321"/>
      <c r="E9" s="1321"/>
      <c r="F9" s="1321"/>
      <c r="G9" s="1321"/>
      <c r="J9" s="116"/>
    </row>
    <row r="10" spans="1:16" s="634" customFormat="1" ht="13.5" customHeight="1">
      <c r="A10" s="1321"/>
      <c r="B10" s="1321"/>
      <c r="C10" s="1321"/>
      <c r="D10" s="1321"/>
      <c r="E10" s="1321"/>
      <c r="F10" s="1321"/>
      <c r="G10" s="1321"/>
    </row>
    <row r="11" spans="1:16" s="634" customFormat="1" ht="13.5" customHeight="1">
      <c r="A11" s="1322" t="s">
        <v>574</v>
      </c>
      <c r="B11" s="1322"/>
      <c r="C11" s="1322"/>
      <c r="D11" s="1322"/>
      <c r="E11" s="1322"/>
      <c r="F11" s="1322"/>
      <c r="G11" s="1322"/>
      <c r="H11" s="1322"/>
      <c r="I11" s="1322"/>
      <c r="J11" s="1322"/>
    </row>
    <row r="12" spans="1:16" s="636" customFormat="1" ht="13.5" customHeight="1">
      <c r="A12" s="635" t="s">
        <v>788</v>
      </c>
      <c r="B12" s="175"/>
      <c r="C12" s="175"/>
      <c r="D12" s="175"/>
      <c r="E12" s="175"/>
      <c r="F12" s="175"/>
      <c r="G12" s="175"/>
    </row>
    <row r="13" spans="1:16" s="209" customFormat="1" ht="13.5" customHeight="1">
      <c r="A13" s="637" t="s">
        <v>575</v>
      </c>
      <c r="B13" s="637"/>
      <c r="C13" s="638"/>
      <c r="D13" s="639"/>
      <c r="E13" s="639"/>
      <c r="F13" s="640"/>
      <c r="G13" s="639"/>
      <c r="J13" s="641"/>
    </row>
    <row r="14" spans="1:16" ht="15.75" customHeight="1">
      <c r="F14" s="154"/>
      <c r="G14" s="154"/>
    </row>
    <row r="15" spans="1:16" ht="10.5" customHeight="1"/>
    <row r="16" spans="1:16" ht="15" customHeight="1">
      <c r="K16" s="154"/>
      <c r="L16" s="154"/>
    </row>
    <row r="17" spans="11:11" ht="12" customHeight="1">
      <c r="K17" s="154"/>
    </row>
    <row r="18" spans="11:11" ht="12" customHeight="1"/>
    <row r="19" spans="11:11" ht="12" customHeight="1"/>
    <row r="20" spans="11:11" ht="12" customHeight="1"/>
    <row r="21" spans="11:11" ht="12" customHeight="1"/>
    <row r="22" spans="11:11" ht="12" customHeight="1"/>
    <row r="23" spans="11:11" ht="12" customHeight="1"/>
    <row r="24" spans="11:11" ht="12" customHeight="1"/>
  </sheetData>
  <mergeCells count="15">
    <mergeCell ref="H3:H4"/>
    <mergeCell ref="I3:I4"/>
    <mergeCell ref="J3:J4"/>
    <mergeCell ref="A9:G10"/>
    <mergeCell ref="A11:J11"/>
    <mergeCell ref="A2:A4"/>
    <mergeCell ref="B2:D2"/>
    <mergeCell ref="E2:G2"/>
    <mergeCell ref="H2:J2"/>
    <mergeCell ref="B3:B4"/>
    <mergeCell ref="C3:C4"/>
    <mergeCell ref="D3:D4"/>
    <mergeCell ref="E3:E4"/>
    <mergeCell ref="F3:F4"/>
    <mergeCell ref="G3:G4"/>
  </mergeCell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Normal="100" workbookViewId="0">
      <selection sqref="A1:I1"/>
    </sheetView>
  </sheetViews>
  <sheetFormatPr defaultColWidth="9.140625" defaultRowHeight="12.75"/>
  <cols>
    <col min="1" max="1" width="5.28515625" style="19" customWidth="1"/>
    <col min="2" max="2" width="28.42578125" style="19" customWidth="1"/>
    <col min="3" max="3" width="15.5703125" style="20" customWidth="1"/>
    <col min="4" max="4" width="15.28515625" style="20" customWidth="1"/>
    <col min="5" max="5" width="12.42578125" style="20" customWidth="1"/>
    <col min="6" max="6" width="11.28515625" style="19" customWidth="1"/>
    <col min="7" max="7" width="8.140625" style="20" customWidth="1"/>
    <col min="8" max="8" width="9.42578125" style="19" customWidth="1"/>
    <col min="9" max="9" width="8.5703125" style="19" customWidth="1"/>
    <col min="10" max="10" width="9.42578125" style="19" customWidth="1"/>
    <col min="11" max="11" width="9.5703125" style="19" customWidth="1"/>
    <col min="12" max="16384" width="9.140625" style="19"/>
  </cols>
  <sheetData>
    <row r="1" spans="1:10" s="15" customFormat="1" ht="15">
      <c r="A1" s="15" t="s">
        <v>501</v>
      </c>
      <c r="B1" s="917"/>
      <c r="C1" s="16"/>
      <c r="D1" s="16"/>
      <c r="E1" s="16"/>
      <c r="G1" s="16"/>
    </row>
    <row r="2" spans="1:10" s="17" customFormat="1" ht="38.25">
      <c r="A2" s="904" t="s">
        <v>52</v>
      </c>
      <c r="B2" s="904" t="s">
        <v>53</v>
      </c>
      <c r="C2" s="904" t="s">
        <v>789</v>
      </c>
      <c r="D2" s="904" t="s">
        <v>54</v>
      </c>
      <c r="E2" s="904" t="s">
        <v>55</v>
      </c>
      <c r="F2" s="904" t="s">
        <v>56</v>
      </c>
      <c r="G2" s="904" t="s">
        <v>57</v>
      </c>
      <c r="H2" s="904" t="s">
        <v>58</v>
      </c>
      <c r="I2" s="904" t="s">
        <v>59</v>
      </c>
      <c r="J2" s="904" t="s">
        <v>443</v>
      </c>
    </row>
    <row r="3" spans="1:10" s="17" customFormat="1">
      <c r="A3" s="296">
        <v>1</v>
      </c>
      <c r="B3" s="918" t="s">
        <v>790</v>
      </c>
      <c r="C3" s="919">
        <v>43223</v>
      </c>
      <c r="D3" s="920" t="s">
        <v>791</v>
      </c>
      <c r="E3" s="921" t="s">
        <v>370</v>
      </c>
      <c r="F3" s="922">
        <v>2851200</v>
      </c>
      <c r="G3" s="920">
        <v>10</v>
      </c>
      <c r="H3" s="920">
        <v>70</v>
      </c>
      <c r="I3" s="923">
        <v>80</v>
      </c>
      <c r="J3" s="924">
        <v>22.81</v>
      </c>
    </row>
    <row r="4" spans="1:10" s="17" customFormat="1">
      <c r="A4" s="296">
        <v>2</v>
      </c>
      <c r="B4" s="918" t="s">
        <v>792</v>
      </c>
      <c r="C4" s="919">
        <v>43223</v>
      </c>
      <c r="D4" s="920" t="s">
        <v>791</v>
      </c>
      <c r="E4" s="921" t="s">
        <v>370</v>
      </c>
      <c r="F4" s="922">
        <v>3004000</v>
      </c>
      <c r="G4" s="920">
        <v>10</v>
      </c>
      <c r="H4" s="920">
        <v>23</v>
      </c>
      <c r="I4" s="923">
        <v>33</v>
      </c>
      <c r="J4" s="924">
        <v>9.91</v>
      </c>
    </row>
    <row r="5" spans="1:10" s="17" customFormat="1">
      <c r="A5" s="296">
        <v>3</v>
      </c>
      <c r="B5" s="918" t="s">
        <v>793</v>
      </c>
      <c r="C5" s="919">
        <v>43227</v>
      </c>
      <c r="D5" s="920" t="s">
        <v>791</v>
      </c>
      <c r="E5" s="921" t="s">
        <v>370</v>
      </c>
      <c r="F5" s="922">
        <v>3858000</v>
      </c>
      <c r="G5" s="920">
        <v>10</v>
      </c>
      <c r="H5" s="920">
        <v>47</v>
      </c>
      <c r="I5" s="923">
        <v>57</v>
      </c>
      <c r="J5" s="924">
        <v>21.99</v>
      </c>
    </row>
    <row r="6" spans="1:10" s="17" customFormat="1">
      <c r="A6" s="296">
        <v>4</v>
      </c>
      <c r="B6" s="918" t="s">
        <v>794</v>
      </c>
      <c r="C6" s="919">
        <v>43231</v>
      </c>
      <c r="D6" s="920" t="s">
        <v>791</v>
      </c>
      <c r="E6" s="921" t="s">
        <v>370</v>
      </c>
      <c r="F6" s="922">
        <v>3333000</v>
      </c>
      <c r="G6" s="920">
        <v>10</v>
      </c>
      <c r="H6" s="920">
        <v>130</v>
      </c>
      <c r="I6" s="923">
        <v>140</v>
      </c>
      <c r="J6" s="924">
        <v>46.66</v>
      </c>
    </row>
    <row r="7" spans="1:10" s="17" customFormat="1">
      <c r="A7" s="296">
        <v>5</v>
      </c>
      <c r="B7" s="918" t="s">
        <v>795</v>
      </c>
      <c r="C7" s="919">
        <v>43242</v>
      </c>
      <c r="D7" s="920" t="s">
        <v>791</v>
      </c>
      <c r="E7" s="921" t="s">
        <v>370</v>
      </c>
      <c r="F7" s="922">
        <v>4869600</v>
      </c>
      <c r="G7" s="920">
        <v>10</v>
      </c>
      <c r="H7" s="920">
        <v>150</v>
      </c>
      <c r="I7" s="923">
        <v>160</v>
      </c>
      <c r="J7" s="924">
        <v>77.91</v>
      </c>
    </row>
    <row r="8" spans="1:10" s="17" customFormat="1">
      <c r="A8" s="296">
        <v>6</v>
      </c>
      <c r="B8" s="918" t="s">
        <v>796</v>
      </c>
      <c r="C8" s="919">
        <v>43245</v>
      </c>
      <c r="D8" s="920" t="s">
        <v>791</v>
      </c>
      <c r="E8" s="921" t="s">
        <v>370</v>
      </c>
      <c r="F8" s="922">
        <v>7688000</v>
      </c>
      <c r="G8" s="920">
        <v>10</v>
      </c>
      <c r="H8" s="920">
        <v>8</v>
      </c>
      <c r="I8" s="923">
        <v>18</v>
      </c>
      <c r="J8" s="924">
        <v>13.84</v>
      </c>
    </row>
    <row r="9" spans="1:10" s="17" customFormat="1">
      <c r="A9" s="296">
        <v>7</v>
      </c>
      <c r="B9" s="918" t="s">
        <v>797</v>
      </c>
      <c r="C9" s="919">
        <v>43245</v>
      </c>
      <c r="D9" s="920" t="s">
        <v>791</v>
      </c>
      <c r="E9" s="921" t="s">
        <v>370</v>
      </c>
      <c r="F9" s="922">
        <v>2064000</v>
      </c>
      <c r="G9" s="920">
        <v>10</v>
      </c>
      <c r="H9" s="920">
        <v>35</v>
      </c>
      <c r="I9" s="923">
        <v>45</v>
      </c>
      <c r="J9" s="924">
        <v>9.2899999999999991</v>
      </c>
    </row>
    <row r="10" spans="1:10" s="17" customFormat="1">
      <c r="A10" s="296">
        <v>8</v>
      </c>
      <c r="B10" s="918" t="s">
        <v>798</v>
      </c>
      <c r="C10" s="919">
        <v>43231</v>
      </c>
      <c r="D10" s="920" t="s">
        <v>446</v>
      </c>
      <c r="E10" s="921" t="s">
        <v>370</v>
      </c>
      <c r="F10" s="922">
        <v>32237762</v>
      </c>
      <c r="G10" s="920">
        <v>10</v>
      </c>
      <c r="H10" s="920">
        <v>562</v>
      </c>
      <c r="I10" s="923">
        <v>572</v>
      </c>
      <c r="J10" s="924">
        <v>1844</v>
      </c>
    </row>
    <row r="11" spans="1:10" s="17" customFormat="1">
      <c r="A11" s="296">
        <v>9</v>
      </c>
      <c r="B11" s="918" t="s">
        <v>799</v>
      </c>
      <c r="C11" s="919">
        <v>43248</v>
      </c>
      <c r="D11" s="920" t="s">
        <v>791</v>
      </c>
      <c r="E11" s="921" t="s">
        <v>370</v>
      </c>
      <c r="F11" s="922">
        <v>2220000</v>
      </c>
      <c r="G11" s="920">
        <v>10</v>
      </c>
      <c r="H11" s="920">
        <v>10</v>
      </c>
      <c r="I11" s="923">
        <v>20</v>
      </c>
      <c r="J11" s="924">
        <v>4.4400000000000004</v>
      </c>
    </row>
    <row r="12" spans="1:10" s="17" customFormat="1">
      <c r="A12" s="296">
        <v>10</v>
      </c>
      <c r="B12" s="918" t="s">
        <v>800</v>
      </c>
      <c r="C12" s="919">
        <v>43248</v>
      </c>
      <c r="D12" s="920" t="s">
        <v>791</v>
      </c>
      <c r="E12" s="921" t="s">
        <v>370</v>
      </c>
      <c r="F12" s="922">
        <v>1222000</v>
      </c>
      <c r="G12" s="920">
        <v>10</v>
      </c>
      <c r="H12" s="920">
        <v>56</v>
      </c>
      <c r="I12" s="923">
        <v>66</v>
      </c>
      <c r="J12" s="924">
        <v>8.07</v>
      </c>
    </row>
    <row r="13" spans="1:10" s="17" customFormat="1">
      <c r="A13" s="296">
        <v>11</v>
      </c>
      <c r="B13" s="918" t="s">
        <v>801</v>
      </c>
      <c r="C13" s="919">
        <v>43223</v>
      </c>
      <c r="D13" s="920" t="s">
        <v>791</v>
      </c>
      <c r="E13" s="921" t="s">
        <v>370</v>
      </c>
      <c r="F13" s="922">
        <v>1430000</v>
      </c>
      <c r="G13" s="920">
        <v>10</v>
      </c>
      <c r="H13" s="920">
        <v>41</v>
      </c>
      <c r="I13" s="923">
        <v>51</v>
      </c>
      <c r="J13" s="924">
        <v>7.39</v>
      </c>
    </row>
    <row r="14" spans="1:10" s="17" customFormat="1">
      <c r="A14" s="296">
        <v>12</v>
      </c>
      <c r="B14" s="918" t="s">
        <v>802</v>
      </c>
      <c r="C14" s="919">
        <v>43223</v>
      </c>
      <c r="D14" s="920" t="s">
        <v>791</v>
      </c>
      <c r="E14" s="921" t="s">
        <v>370</v>
      </c>
      <c r="F14" s="922">
        <v>6747000</v>
      </c>
      <c r="G14" s="920">
        <v>10</v>
      </c>
      <c r="H14" s="920">
        <v>30</v>
      </c>
      <c r="I14" s="923">
        <v>40</v>
      </c>
      <c r="J14" s="924">
        <v>26.99</v>
      </c>
    </row>
    <row r="15" spans="1:10" s="17" customFormat="1">
      <c r="A15" s="296">
        <v>13</v>
      </c>
      <c r="B15" s="918" t="s">
        <v>803</v>
      </c>
      <c r="C15" s="919">
        <v>43222</v>
      </c>
      <c r="D15" s="920" t="s">
        <v>791</v>
      </c>
      <c r="E15" s="921" t="s">
        <v>370</v>
      </c>
      <c r="F15" s="922">
        <v>4296000</v>
      </c>
      <c r="G15" s="920">
        <v>10</v>
      </c>
      <c r="H15" s="920">
        <v>44</v>
      </c>
      <c r="I15" s="923">
        <v>54</v>
      </c>
      <c r="J15" s="924">
        <v>23.19</v>
      </c>
    </row>
    <row r="16" spans="1:10" s="17" customFormat="1">
      <c r="A16" s="296">
        <v>14</v>
      </c>
      <c r="B16" s="918" t="s">
        <v>804</v>
      </c>
      <c r="C16" s="919">
        <v>43231</v>
      </c>
      <c r="D16" s="920" t="s">
        <v>791</v>
      </c>
      <c r="E16" s="921" t="s">
        <v>370</v>
      </c>
      <c r="F16" s="922">
        <v>3297000</v>
      </c>
      <c r="G16" s="920">
        <v>10</v>
      </c>
      <c r="H16" s="920">
        <v>35</v>
      </c>
      <c r="I16" s="923">
        <v>45</v>
      </c>
      <c r="J16" s="924">
        <v>14.83</v>
      </c>
    </row>
    <row r="17" spans="1:10" s="17" customFormat="1">
      <c r="A17" s="296">
        <v>15</v>
      </c>
      <c r="B17" s="918" t="s">
        <v>805</v>
      </c>
      <c r="C17" s="919">
        <v>43234</v>
      </c>
      <c r="D17" s="920" t="s">
        <v>791</v>
      </c>
      <c r="E17" s="921" t="s">
        <v>370</v>
      </c>
      <c r="F17" s="922">
        <v>2220000</v>
      </c>
      <c r="G17" s="920">
        <v>10</v>
      </c>
      <c r="H17" s="920">
        <v>26</v>
      </c>
      <c r="I17" s="923">
        <v>36</v>
      </c>
      <c r="J17" s="924">
        <v>7.992</v>
      </c>
    </row>
    <row r="18" spans="1:10" s="17" customFormat="1">
      <c r="A18" s="296">
        <v>16</v>
      </c>
      <c r="B18" s="918" t="s">
        <v>806</v>
      </c>
      <c r="C18" s="919">
        <v>43236</v>
      </c>
      <c r="D18" s="920" t="s">
        <v>791</v>
      </c>
      <c r="E18" s="921" t="s">
        <v>370</v>
      </c>
      <c r="F18" s="922">
        <v>5660800</v>
      </c>
      <c r="G18" s="920">
        <v>10</v>
      </c>
      <c r="H18" s="920">
        <v>62</v>
      </c>
      <c r="I18" s="923">
        <v>72</v>
      </c>
      <c r="J18" s="924">
        <v>40.757759999999998</v>
      </c>
    </row>
    <row r="19" spans="1:10" s="17" customFormat="1">
      <c r="A19" s="296">
        <v>17</v>
      </c>
      <c r="B19" s="918" t="s">
        <v>807</v>
      </c>
      <c r="C19" s="919">
        <v>43236</v>
      </c>
      <c r="D19" s="920" t="s">
        <v>791</v>
      </c>
      <c r="E19" s="921" t="s">
        <v>370</v>
      </c>
      <c r="F19" s="922">
        <v>2680000</v>
      </c>
      <c r="G19" s="920">
        <v>10</v>
      </c>
      <c r="H19" s="920">
        <v>20</v>
      </c>
      <c r="I19" s="923">
        <v>30</v>
      </c>
      <c r="J19" s="924">
        <v>8.0399999999999991</v>
      </c>
    </row>
    <row r="20" spans="1:10" s="17" customFormat="1">
      <c r="A20" s="296">
        <v>18</v>
      </c>
      <c r="B20" s="918" t="s">
        <v>808</v>
      </c>
      <c r="C20" s="919">
        <v>43248</v>
      </c>
      <c r="D20" s="920" t="s">
        <v>791</v>
      </c>
      <c r="E20" s="921" t="s">
        <v>370</v>
      </c>
      <c r="F20" s="922">
        <v>2681600</v>
      </c>
      <c r="G20" s="920">
        <v>10</v>
      </c>
      <c r="H20" s="920">
        <v>75</v>
      </c>
      <c r="I20" s="923">
        <v>85</v>
      </c>
      <c r="J20" s="924">
        <v>22.793600000000001</v>
      </c>
    </row>
    <row r="21" spans="1:10" s="17" customFormat="1">
      <c r="A21" s="296">
        <v>19</v>
      </c>
      <c r="B21" s="918" t="s">
        <v>809</v>
      </c>
      <c r="C21" s="919">
        <v>43249</v>
      </c>
      <c r="D21" s="920" t="s">
        <v>791</v>
      </c>
      <c r="E21" s="921" t="s">
        <v>370</v>
      </c>
      <c r="F21" s="922">
        <v>1852000</v>
      </c>
      <c r="G21" s="920">
        <v>10</v>
      </c>
      <c r="H21" s="920">
        <v>25</v>
      </c>
      <c r="I21" s="923">
        <v>35</v>
      </c>
      <c r="J21" s="924">
        <v>6.4820000000000002</v>
      </c>
    </row>
    <row r="22" spans="1:10" s="17" customFormat="1">
      <c r="A22" s="296">
        <v>20</v>
      </c>
      <c r="B22" s="918" t="s">
        <v>810</v>
      </c>
      <c r="C22" s="919">
        <v>43248</v>
      </c>
      <c r="D22" s="920" t="s">
        <v>791</v>
      </c>
      <c r="E22" s="921" t="s">
        <v>370</v>
      </c>
      <c r="F22" s="922">
        <v>2500000</v>
      </c>
      <c r="G22" s="920">
        <v>10</v>
      </c>
      <c r="H22" s="920">
        <v>20</v>
      </c>
      <c r="I22" s="923">
        <v>30</v>
      </c>
      <c r="J22" s="924">
        <v>7.5</v>
      </c>
    </row>
    <row r="23" spans="1:10">
      <c r="A23" s="316"/>
      <c r="B23" s="317"/>
      <c r="C23" s="318"/>
      <c r="D23" s="319"/>
      <c r="E23" s="319"/>
      <c r="F23" s="320"/>
      <c r="G23" s="320"/>
      <c r="H23" s="320"/>
      <c r="I23" s="320"/>
      <c r="J23" s="320"/>
    </row>
    <row r="24" spans="1:10">
      <c r="A24" s="18" t="s">
        <v>215</v>
      </c>
      <c r="B24" s="925"/>
      <c r="C24" s="925"/>
      <c r="D24" s="925"/>
      <c r="E24" s="925"/>
      <c r="F24" s="925"/>
      <c r="G24" s="925"/>
      <c r="H24" s="925"/>
      <c r="I24" s="925"/>
      <c r="J24" s="925"/>
    </row>
    <row r="25" spans="1:10">
      <c r="A25" s="370" t="s">
        <v>692</v>
      </c>
      <c r="B25" s="321"/>
      <c r="C25" s="248"/>
      <c r="D25" s="249"/>
      <c r="E25" s="250"/>
      <c r="F25" s="251"/>
      <c r="G25" s="926"/>
      <c r="H25" s="926"/>
      <c r="I25" s="926"/>
      <c r="J25" s="926"/>
    </row>
    <row r="26" spans="1:10">
      <c r="A26" s="927" t="s">
        <v>61</v>
      </c>
      <c r="B26" s="928"/>
      <c r="C26" s="929"/>
      <c r="D26" s="930"/>
      <c r="E26" s="931"/>
      <c r="F26" s="932"/>
      <c r="G26" s="933"/>
      <c r="H26" s="933"/>
      <c r="I26" s="933"/>
      <c r="J26" s="933"/>
    </row>
    <row r="27" spans="1:10">
      <c r="A27" s="206"/>
      <c r="B27" s="322"/>
      <c r="C27" s="322"/>
      <c r="D27" s="322"/>
      <c r="E27" s="322"/>
      <c r="F27" s="206"/>
      <c r="G27" s="206"/>
      <c r="H27" s="206"/>
      <c r="I27" s="206"/>
      <c r="J27" s="206"/>
    </row>
    <row r="28" spans="1:10">
      <c r="A28" s="206"/>
      <c r="B28" s="322"/>
      <c r="C28" s="322"/>
      <c r="D28" s="322"/>
      <c r="E28" s="322"/>
      <c r="F28" s="206"/>
      <c r="G28" s="322"/>
      <c r="H28" s="206"/>
      <c r="I28" s="206"/>
      <c r="J28" s="206"/>
    </row>
    <row r="29" spans="1:10">
      <c r="A29" s="206"/>
      <c r="B29" s="206"/>
      <c r="C29" s="322"/>
      <c r="D29" s="322"/>
      <c r="E29" s="206"/>
      <c r="F29" s="206"/>
      <c r="G29" s="206"/>
    </row>
    <row r="30" spans="1:10">
      <c r="E30" s="19"/>
      <c r="G30" s="19"/>
    </row>
    <row r="31" spans="1:10">
      <c r="E31" s="19"/>
      <c r="G31" s="19"/>
    </row>
    <row r="32" spans="1:10">
      <c r="E32" s="19"/>
      <c r="G32" s="19"/>
    </row>
    <row r="33" spans="5:7">
      <c r="E33" s="19"/>
      <c r="G33" s="19"/>
    </row>
    <row r="34" spans="5:7">
      <c r="E34" s="19"/>
      <c r="G34" s="19"/>
    </row>
  </sheetData>
  <autoFilter ref="A2:J22"/>
  <pageMargins left="0.25" right="0.25" top="1" bottom="1" header="0.5" footer="0.5"/>
  <pageSetup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M15"/>
  <sheetViews>
    <sheetView zoomScaleNormal="100" workbookViewId="0"/>
  </sheetViews>
  <sheetFormatPr defaultColWidth="9.140625" defaultRowHeight="12.75"/>
  <cols>
    <col min="1" max="1" width="9.85546875" style="646" customWidth="1"/>
    <col min="2" max="7" width="9.5703125" style="646" customWidth="1"/>
    <col min="8" max="8" width="9.140625" style="646" bestFit="1" customWidth="1"/>
    <col min="9" max="16384" width="9.140625" style="646"/>
  </cols>
  <sheetData>
    <row r="1" spans="1:13" s="642" customFormat="1" ht="15.75">
      <c r="A1" s="642" t="s">
        <v>525</v>
      </c>
    </row>
    <row r="2" spans="1:13" ht="38.25" customHeight="1">
      <c r="A2" s="643" t="s">
        <v>576</v>
      </c>
      <c r="B2" s="644" t="s">
        <v>577</v>
      </c>
      <c r="C2" s="644" t="s">
        <v>578</v>
      </c>
      <c r="D2" s="644" t="s">
        <v>579</v>
      </c>
      <c r="E2" s="645" t="s">
        <v>580</v>
      </c>
      <c r="F2" s="645" t="s">
        <v>581</v>
      </c>
      <c r="G2" s="645" t="s">
        <v>582</v>
      </c>
      <c r="H2" s="894" t="s">
        <v>583</v>
      </c>
    </row>
    <row r="3" spans="1:13">
      <c r="A3" s="27" t="s">
        <v>603</v>
      </c>
      <c r="B3" s="647">
        <v>0.62895618377050411</v>
      </c>
      <c r="C3" s="647">
        <v>0.6405625012044055</v>
      </c>
      <c r="D3" s="647">
        <v>0.66757020728687178</v>
      </c>
      <c r="E3" s="648">
        <v>0.62811668580928826</v>
      </c>
      <c r="F3" s="648">
        <v>0.85157352775660256</v>
      </c>
      <c r="G3" s="648">
        <v>0.67059787279804006</v>
      </c>
      <c r="H3" s="649">
        <v>0.61384655942552635</v>
      </c>
    </row>
    <row r="4" spans="1:13">
      <c r="A4" s="27" t="s">
        <v>734</v>
      </c>
      <c r="B4" s="650">
        <v>0.58845943754487828</v>
      </c>
      <c r="C4" s="650">
        <v>0.61564692791774589</v>
      </c>
      <c r="D4" s="651">
        <v>0.63523018661619679</v>
      </c>
      <c r="E4" s="652">
        <v>0.60903262109847822</v>
      </c>
      <c r="F4" s="652">
        <v>0.86625628459270843</v>
      </c>
      <c r="G4" s="652">
        <v>0.63038354122388107</v>
      </c>
      <c r="H4" s="649">
        <v>0.58707592319962998</v>
      </c>
      <c r="J4" s="890"/>
      <c r="K4" s="890"/>
      <c r="L4" s="890"/>
      <c r="M4" s="890"/>
    </row>
    <row r="5" spans="1:13">
      <c r="A5" s="626">
        <v>43191</v>
      </c>
      <c r="B5" s="653">
        <v>0.52530155514754617</v>
      </c>
      <c r="C5" s="653">
        <v>0.55400268962239818</v>
      </c>
      <c r="D5" s="653">
        <v>0.57040782968519643</v>
      </c>
      <c r="E5" s="654">
        <v>0.55273867226110829</v>
      </c>
      <c r="F5" s="654">
        <v>0.71717694584283898</v>
      </c>
      <c r="G5" s="654">
        <v>0.56593655994249215</v>
      </c>
      <c r="H5" s="655">
        <v>0.51305320013195155</v>
      </c>
      <c r="L5" s="656"/>
    </row>
    <row r="6" spans="1:13">
      <c r="A6" s="626">
        <v>43224</v>
      </c>
      <c r="B6" s="653">
        <v>0.62292829754186174</v>
      </c>
      <c r="C6" s="653">
        <v>0.63978355553803334</v>
      </c>
      <c r="D6" s="653">
        <v>0.64843868988644404</v>
      </c>
      <c r="E6" s="654">
        <v>0.62695381109639847</v>
      </c>
      <c r="F6" s="654">
        <v>0.90619294658203464</v>
      </c>
      <c r="G6" s="654">
        <v>0.62984196625817213</v>
      </c>
      <c r="H6" s="655">
        <v>0.60776556624832101</v>
      </c>
      <c r="L6" s="656"/>
    </row>
    <row r="7" spans="1:13">
      <c r="A7" s="1327" t="s">
        <v>584</v>
      </c>
      <c r="B7" s="1327"/>
      <c r="C7" s="1327"/>
      <c r="D7" s="1327"/>
      <c r="E7" s="1327"/>
      <c r="F7" s="1327"/>
      <c r="G7" s="1327"/>
      <c r="L7" s="656"/>
    </row>
    <row r="8" spans="1:13" ht="12.75" customHeight="1">
      <c r="A8" s="1327"/>
      <c r="B8" s="1327"/>
      <c r="C8" s="1327"/>
      <c r="D8" s="1327"/>
      <c r="E8" s="1327"/>
      <c r="F8" s="1327"/>
      <c r="G8" s="1327"/>
      <c r="L8" s="656"/>
    </row>
    <row r="9" spans="1:13" ht="12.75" customHeight="1">
      <c r="A9" s="1328" t="s">
        <v>788</v>
      </c>
      <c r="B9" s="1328"/>
      <c r="C9" s="1328"/>
      <c r="D9" s="1328"/>
      <c r="E9" s="1328"/>
      <c r="F9" s="1328"/>
      <c r="G9" s="658"/>
      <c r="L9" s="656"/>
    </row>
    <row r="10" spans="1:13" s="233" customFormat="1">
      <c r="A10" s="210" t="s">
        <v>511</v>
      </c>
      <c r="B10" s="210"/>
      <c r="C10" s="211"/>
      <c r="D10" s="211"/>
      <c r="E10" s="211"/>
      <c r="F10" s="211"/>
      <c r="G10" s="211"/>
    </row>
    <row r="11" spans="1:13">
      <c r="A11" s="659"/>
      <c r="B11" s="660"/>
      <c r="C11" s="660"/>
      <c r="D11" s="660"/>
      <c r="E11" s="661"/>
      <c r="F11" s="661"/>
      <c r="G11" s="661"/>
    </row>
    <row r="15" spans="1:13">
      <c r="E15" s="656"/>
    </row>
  </sheetData>
  <mergeCells count="3">
    <mergeCell ref="A7:G8"/>
    <mergeCell ref="A9:C9"/>
    <mergeCell ref="D9:F9"/>
  </mergeCells>
  <pageMargins left="0.75" right="0.75" top="1" bottom="1" header="0.5" footer="0.5"/>
  <pageSetup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Q16"/>
  <sheetViews>
    <sheetView zoomScaleNormal="100" workbookViewId="0"/>
  </sheetViews>
  <sheetFormatPr defaultColWidth="9.140625" defaultRowHeight="12.75"/>
  <cols>
    <col min="1" max="1" width="10.85546875" style="221" customWidth="1"/>
    <col min="2" max="11" width="6.42578125" style="221" customWidth="1"/>
    <col min="12" max="12" width="7.5703125" style="221" customWidth="1"/>
    <col min="13" max="16384" width="9.140625" style="221"/>
  </cols>
  <sheetData>
    <row r="1" spans="1:17" s="662" customFormat="1" ht="15.75">
      <c r="A1" s="662" t="s">
        <v>526</v>
      </c>
    </row>
    <row r="2" spans="1:17" ht="19.5" customHeight="1">
      <c r="A2" s="663" t="s">
        <v>70</v>
      </c>
      <c r="B2" s="1329" t="s">
        <v>120</v>
      </c>
      <c r="C2" s="1330"/>
      <c r="D2" s="1330"/>
      <c r="E2" s="1330"/>
      <c r="F2" s="1331"/>
      <c r="G2" s="1329" t="s">
        <v>119</v>
      </c>
      <c r="H2" s="1330"/>
      <c r="I2" s="1330"/>
      <c r="J2" s="1330"/>
      <c r="K2" s="1331"/>
    </row>
    <row r="3" spans="1:17">
      <c r="A3" s="664" t="s">
        <v>585</v>
      </c>
      <c r="B3" s="664">
        <v>5</v>
      </c>
      <c r="C3" s="664">
        <v>10</v>
      </c>
      <c r="D3" s="664">
        <v>25</v>
      </c>
      <c r="E3" s="664">
        <v>50</v>
      </c>
      <c r="F3" s="664">
        <v>100</v>
      </c>
      <c r="G3" s="664">
        <v>5</v>
      </c>
      <c r="H3" s="664">
        <v>10</v>
      </c>
      <c r="I3" s="664">
        <v>25</v>
      </c>
      <c r="J3" s="664">
        <v>50</v>
      </c>
      <c r="K3" s="664">
        <v>100</v>
      </c>
    </row>
    <row r="4" spans="1:17" ht="17.25" customHeight="1">
      <c r="A4" s="1332" t="s">
        <v>586</v>
      </c>
      <c r="B4" s="1332"/>
      <c r="C4" s="1332"/>
      <c r="D4" s="1332"/>
      <c r="E4" s="1332"/>
      <c r="F4" s="1332"/>
      <c r="G4" s="1332"/>
      <c r="H4" s="1332"/>
      <c r="I4" s="1332"/>
      <c r="J4" s="1332"/>
      <c r="K4" s="1332"/>
    </row>
    <row r="5" spans="1:17" ht="12.75" customHeight="1">
      <c r="A5" s="27" t="s">
        <v>603</v>
      </c>
      <c r="B5" s="665">
        <v>10.6509</v>
      </c>
      <c r="C5" s="665">
        <v>15.7315</v>
      </c>
      <c r="D5" s="665">
        <v>26.2105</v>
      </c>
      <c r="E5" s="665">
        <v>36.85</v>
      </c>
      <c r="F5" s="665">
        <v>51.739199999999997</v>
      </c>
      <c r="G5" s="665">
        <v>9.08</v>
      </c>
      <c r="H5" s="665">
        <v>15.48</v>
      </c>
      <c r="I5" s="665">
        <v>29.1</v>
      </c>
      <c r="J5" s="665">
        <v>43.05</v>
      </c>
      <c r="K5" s="665">
        <v>61.3</v>
      </c>
      <c r="L5" s="232"/>
    </row>
    <row r="6" spans="1:17" ht="12.75" customHeight="1">
      <c r="A6" s="27" t="s">
        <v>734</v>
      </c>
      <c r="B6" s="665">
        <v>12.942500000000001</v>
      </c>
      <c r="C6" s="665">
        <v>18.293399999999998</v>
      </c>
      <c r="D6" s="665">
        <v>29.867699999999999</v>
      </c>
      <c r="E6" s="665">
        <v>42.775100000000002</v>
      </c>
      <c r="F6" s="665">
        <v>58.298999999999999</v>
      </c>
      <c r="G6" s="665">
        <v>10.31</v>
      </c>
      <c r="H6" s="665">
        <v>17.95</v>
      </c>
      <c r="I6" s="665">
        <v>32.36</v>
      </c>
      <c r="J6" s="665">
        <v>49.01</v>
      </c>
      <c r="K6" s="665">
        <v>66.849999999999994</v>
      </c>
      <c r="L6" s="232"/>
      <c r="N6" s="891"/>
      <c r="O6" s="891"/>
      <c r="P6" s="891"/>
      <c r="Q6" s="891"/>
    </row>
    <row r="7" spans="1:17" ht="12.75" customHeight="1">
      <c r="A7" s="30">
        <v>43191</v>
      </c>
      <c r="B7" s="666">
        <v>12.2928</v>
      </c>
      <c r="C7" s="666">
        <v>17.739799999999999</v>
      </c>
      <c r="D7" s="666">
        <v>29.526499999999999</v>
      </c>
      <c r="E7" s="667">
        <v>41.944200000000002</v>
      </c>
      <c r="F7" s="668">
        <v>57.418900000000001</v>
      </c>
      <c r="G7" s="668">
        <v>11.12</v>
      </c>
      <c r="H7" s="666">
        <v>18.71</v>
      </c>
      <c r="I7" s="666">
        <v>33.69</v>
      </c>
      <c r="J7" s="666">
        <v>48.43</v>
      </c>
      <c r="K7" s="666">
        <v>66</v>
      </c>
      <c r="L7" s="232"/>
    </row>
    <row r="8" spans="1:17" ht="12.75" customHeight="1">
      <c r="A8" s="30">
        <v>43224</v>
      </c>
      <c r="B8" s="666">
        <v>16.0047</v>
      </c>
      <c r="C8" s="666">
        <v>22.1846</v>
      </c>
      <c r="D8" s="666">
        <v>34.213700000000003</v>
      </c>
      <c r="E8" s="667">
        <v>47.360700000000001</v>
      </c>
      <c r="F8" s="668">
        <v>63.240099999999998</v>
      </c>
      <c r="G8" s="668">
        <v>10.73</v>
      </c>
      <c r="H8" s="666">
        <v>17.68</v>
      </c>
      <c r="I8" s="666">
        <v>33.46</v>
      </c>
      <c r="J8" s="666">
        <v>50.7</v>
      </c>
      <c r="K8" s="666">
        <v>69.34</v>
      </c>
      <c r="L8" s="232"/>
    </row>
    <row r="9" spans="1:17" ht="13.5" customHeight="1">
      <c r="A9" s="1333" t="s">
        <v>587</v>
      </c>
      <c r="B9" s="1333"/>
      <c r="C9" s="1333"/>
      <c r="D9" s="1333"/>
      <c r="E9" s="1333"/>
      <c r="F9" s="1333"/>
      <c r="G9" s="1333"/>
      <c r="H9" s="1333"/>
      <c r="I9" s="1333"/>
      <c r="J9" s="1333"/>
      <c r="K9" s="1333"/>
      <c r="N9" s="669"/>
    </row>
    <row r="10" spans="1:17" ht="13.5" customHeight="1">
      <c r="A10" s="27" t="s">
        <v>603</v>
      </c>
      <c r="B10" s="670">
        <v>21.16</v>
      </c>
      <c r="C10" s="670">
        <v>33.31</v>
      </c>
      <c r="D10" s="670">
        <v>55.24</v>
      </c>
      <c r="E10" s="671">
        <v>70.510000000000005</v>
      </c>
      <c r="F10" s="671">
        <v>82.76</v>
      </c>
      <c r="G10" s="670">
        <v>19.75</v>
      </c>
      <c r="H10" s="670">
        <v>30.91</v>
      </c>
      <c r="I10" s="670">
        <v>51.52</v>
      </c>
      <c r="J10" s="670">
        <v>68.45</v>
      </c>
      <c r="K10" s="670">
        <v>82.01</v>
      </c>
    </row>
    <row r="11" spans="1:17" ht="13.5" customHeight="1">
      <c r="A11" s="27" t="s">
        <v>734</v>
      </c>
      <c r="B11" s="670">
        <v>21.71</v>
      </c>
      <c r="C11" s="670">
        <v>35.24</v>
      </c>
      <c r="D11" s="670">
        <v>57.08</v>
      </c>
      <c r="E11" s="671">
        <v>70.540000000000006</v>
      </c>
      <c r="F11" s="671">
        <v>83.14</v>
      </c>
      <c r="G11" s="665">
        <v>21.32</v>
      </c>
      <c r="H11" s="665">
        <v>33.1</v>
      </c>
      <c r="I11" s="665">
        <v>53.6</v>
      </c>
      <c r="J11" s="665">
        <v>70.010000000000005</v>
      </c>
      <c r="K11" s="665">
        <v>84.23</v>
      </c>
      <c r="N11" s="891"/>
      <c r="O11" s="891"/>
      <c r="P11" s="891"/>
      <c r="Q11" s="891"/>
    </row>
    <row r="12" spans="1:17" ht="13.5" customHeight="1">
      <c r="A12" s="30">
        <v>43191</v>
      </c>
      <c r="B12" s="666">
        <v>21.3</v>
      </c>
      <c r="C12" s="666">
        <v>35.75</v>
      </c>
      <c r="D12" s="666">
        <v>56.43</v>
      </c>
      <c r="E12" s="666">
        <v>69.87</v>
      </c>
      <c r="F12" s="666">
        <v>82.75</v>
      </c>
      <c r="G12" s="666">
        <v>21.68</v>
      </c>
      <c r="H12" s="666">
        <v>34</v>
      </c>
      <c r="I12" s="666">
        <v>53.56</v>
      </c>
      <c r="J12" s="666">
        <v>69.45</v>
      </c>
      <c r="K12" s="666">
        <v>83.74</v>
      </c>
    </row>
    <row r="13" spans="1:17" ht="13.5" customHeight="1">
      <c r="A13" s="30">
        <v>43224</v>
      </c>
      <c r="B13" s="666">
        <v>22.52</v>
      </c>
      <c r="C13" s="666">
        <v>36.07</v>
      </c>
      <c r="D13" s="666">
        <v>58.22</v>
      </c>
      <c r="E13" s="666">
        <v>72.16</v>
      </c>
      <c r="F13" s="666">
        <v>83.89</v>
      </c>
      <c r="G13" s="666">
        <v>20.99</v>
      </c>
      <c r="H13" s="666">
        <v>32.5</v>
      </c>
      <c r="I13" s="666">
        <v>53.74</v>
      </c>
      <c r="J13" s="666">
        <v>70.680000000000007</v>
      </c>
      <c r="K13" s="666">
        <v>84.75</v>
      </c>
    </row>
    <row r="14" spans="1:17" s="672" customFormat="1" ht="27" customHeight="1">
      <c r="A14" s="1334" t="s">
        <v>588</v>
      </c>
      <c r="B14" s="1334"/>
      <c r="C14" s="1334"/>
      <c r="D14" s="1334"/>
      <c r="E14" s="1334"/>
      <c r="F14" s="1334"/>
      <c r="G14" s="1334"/>
      <c r="H14" s="1334"/>
      <c r="I14" s="1334"/>
      <c r="J14" s="1334"/>
      <c r="K14" s="1334"/>
      <c r="L14" s="1334"/>
    </row>
    <row r="15" spans="1:17" s="676" customFormat="1" ht="12.75" customHeight="1">
      <c r="A15" s="673" t="s">
        <v>788</v>
      </c>
      <c r="B15" s="673"/>
      <c r="C15" s="673"/>
      <c r="D15" s="674"/>
      <c r="E15" s="674"/>
      <c r="F15" s="674"/>
      <c r="G15" s="675"/>
      <c r="H15" s="675"/>
      <c r="I15" s="675"/>
      <c r="J15" s="675"/>
      <c r="K15" s="675"/>
      <c r="L15" s="675"/>
    </row>
    <row r="16" spans="1:17" s="676" customFormat="1">
      <c r="A16" s="677" t="s">
        <v>575</v>
      </c>
      <c r="B16" s="675"/>
      <c r="C16" s="675"/>
      <c r="D16" s="675"/>
      <c r="E16" s="675"/>
      <c r="F16" s="675"/>
      <c r="G16" s="675"/>
      <c r="H16" s="675"/>
      <c r="I16" s="675"/>
      <c r="J16" s="675"/>
      <c r="K16" s="675"/>
      <c r="L16" s="675"/>
    </row>
  </sheetData>
  <mergeCells count="5">
    <mergeCell ref="B2:F2"/>
    <mergeCell ref="G2:K2"/>
    <mergeCell ref="A4:K4"/>
    <mergeCell ref="A9:K9"/>
    <mergeCell ref="A14:L14"/>
  </mergeCells>
  <pageMargins left="0.75" right="0.75" top="1" bottom="1" header="0.5" footer="0.5"/>
  <pageSetup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Q14"/>
  <sheetViews>
    <sheetView zoomScaleNormal="100" workbookViewId="0"/>
  </sheetViews>
  <sheetFormatPr defaultColWidth="10.5703125" defaultRowHeight="12.75"/>
  <cols>
    <col min="1" max="1" width="8.140625" style="681" customWidth="1"/>
    <col min="2" max="2" width="6.42578125" style="681" customWidth="1"/>
    <col min="3" max="3" width="8.85546875" style="681" customWidth="1"/>
    <col min="4" max="4" width="8.42578125" style="681" bestFit="1" customWidth="1"/>
    <col min="5" max="5" width="9.85546875" style="681" customWidth="1"/>
    <col min="6" max="6" width="8" style="681" customWidth="1"/>
    <col min="7" max="7" width="9" style="681" customWidth="1"/>
    <col min="8" max="8" width="8.7109375" style="681" bestFit="1" customWidth="1"/>
    <col min="9" max="9" width="8.85546875" style="681" customWidth="1"/>
    <col min="10" max="10" width="9.5703125" style="681" customWidth="1"/>
    <col min="11" max="11" width="8.5703125" style="681" customWidth="1"/>
    <col min="12" max="12" width="9.5703125" style="681" customWidth="1"/>
    <col min="13" max="13" width="9.7109375" style="681" customWidth="1"/>
    <col min="14" max="14" width="9.28515625" style="681" bestFit="1" customWidth="1"/>
    <col min="15" max="15" width="8.42578125" style="681" customWidth="1"/>
    <col min="16" max="16" width="8.7109375" style="681" customWidth="1"/>
    <col min="17" max="17" width="9.28515625" style="681" customWidth="1"/>
    <col min="18" max="16384" width="10.5703125" style="681"/>
  </cols>
  <sheetData>
    <row r="1" spans="1:17" s="678" customFormat="1" ht="15.75">
      <c r="A1" s="678" t="s">
        <v>527</v>
      </c>
    </row>
    <row r="2" spans="1:17" ht="90.75" customHeight="1">
      <c r="A2" s="679" t="s">
        <v>589</v>
      </c>
      <c r="B2" s="680" t="s">
        <v>590</v>
      </c>
      <c r="C2" s="679" t="s">
        <v>591</v>
      </c>
      <c r="D2" s="679" t="s">
        <v>592</v>
      </c>
      <c r="E2" s="679" t="s">
        <v>593</v>
      </c>
      <c r="F2" s="679" t="s">
        <v>697</v>
      </c>
      <c r="G2" s="679" t="s">
        <v>698</v>
      </c>
      <c r="H2" s="679" t="s">
        <v>594</v>
      </c>
      <c r="I2" s="679" t="s">
        <v>595</v>
      </c>
      <c r="J2" s="679" t="s">
        <v>596</v>
      </c>
      <c r="K2" s="679" t="s">
        <v>699</v>
      </c>
      <c r="L2" s="679" t="s">
        <v>597</v>
      </c>
      <c r="M2" s="679" t="s">
        <v>598</v>
      </c>
      <c r="N2" s="679" t="s">
        <v>599</v>
      </c>
      <c r="O2" s="679" t="s">
        <v>700</v>
      </c>
      <c r="P2" s="679" t="s">
        <v>701</v>
      </c>
      <c r="Q2" s="679" t="s">
        <v>710</v>
      </c>
    </row>
    <row r="3" spans="1:17" s="688" customFormat="1">
      <c r="A3" s="27" t="s">
        <v>603</v>
      </c>
      <c r="B3" s="682">
        <v>3585.8250400000011</v>
      </c>
      <c r="C3" s="683">
        <v>771564</v>
      </c>
      <c r="D3" s="683">
        <v>308291.02645</v>
      </c>
      <c r="E3" s="684">
        <v>39.786918739187975</v>
      </c>
      <c r="F3" s="683">
        <v>1082968.22</v>
      </c>
      <c r="G3" s="683">
        <v>395999.29283584707</v>
      </c>
      <c r="H3" s="685">
        <v>36.430340393358449</v>
      </c>
      <c r="I3" s="683">
        <v>307998.30362000002</v>
      </c>
      <c r="J3" s="685">
        <v>99.891063646029053</v>
      </c>
      <c r="K3" s="683">
        <v>395846.00478648901</v>
      </c>
      <c r="L3" s="685">
        <v>99.946962463278837</v>
      </c>
      <c r="M3" s="682">
        <v>624.55445234199999</v>
      </c>
      <c r="N3" s="686">
        <v>0.20111173120119563</v>
      </c>
      <c r="O3" s="683">
        <v>139212.2463311</v>
      </c>
      <c r="P3" s="683">
        <v>286593.13023000001</v>
      </c>
      <c r="Q3" s="687">
        <v>11034.797262200002</v>
      </c>
    </row>
    <row r="4" spans="1:17">
      <c r="A4" s="27" t="s">
        <v>734</v>
      </c>
      <c r="B4" s="682">
        <v>491.88628</v>
      </c>
      <c r="C4" s="682">
        <v>98664</v>
      </c>
      <c r="D4" s="682">
        <v>40750.027839999995</v>
      </c>
      <c r="E4" s="689">
        <v>41.355272449808751</v>
      </c>
      <c r="F4" s="682">
        <v>146990.16</v>
      </c>
      <c r="G4" s="682">
        <v>50897.273581921007</v>
      </c>
      <c r="H4" s="689">
        <v>34.673797833421759</v>
      </c>
      <c r="I4" s="682">
        <v>40750.027140000006</v>
      </c>
      <c r="J4" s="689">
        <v>99.99</v>
      </c>
      <c r="K4" s="682">
        <v>50897.225960971002</v>
      </c>
      <c r="L4" s="689">
        <v>99.99</v>
      </c>
      <c r="M4" s="682">
        <v>79.375529999999998</v>
      </c>
      <c r="N4" s="689">
        <v>0.1932426366094403</v>
      </c>
      <c r="O4" s="682">
        <v>21970.591543999999</v>
      </c>
      <c r="P4" s="682">
        <v>40750.027340000001</v>
      </c>
      <c r="Q4" s="687">
        <v>194.65</v>
      </c>
    </row>
    <row r="5" spans="1:17">
      <c r="A5" s="30">
        <v>43194</v>
      </c>
      <c r="B5" s="690">
        <v>233.87</v>
      </c>
      <c r="C5" s="690">
        <v>47331</v>
      </c>
      <c r="D5" s="690">
        <v>20197.58972</v>
      </c>
      <c r="E5" s="691">
        <v>42.673067799116858</v>
      </c>
      <c r="F5" s="690">
        <v>71629.66</v>
      </c>
      <c r="G5" s="690">
        <v>26176.78609015101</v>
      </c>
      <c r="H5" s="691">
        <v>36.544618653991954</v>
      </c>
      <c r="I5" s="690">
        <v>20197.589520000001</v>
      </c>
      <c r="J5" s="691">
        <v>99.99</v>
      </c>
      <c r="K5" s="690">
        <v>26176.77386295101</v>
      </c>
      <c r="L5" s="691">
        <v>99.99</v>
      </c>
      <c r="M5" s="692">
        <v>37.665529999999997</v>
      </c>
      <c r="N5" s="693">
        <v>0.18648527321888062</v>
      </c>
      <c r="O5" s="694">
        <v>11283.395250399999</v>
      </c>
      <c r="P5" s="694">
        <v>20197.58972</v>
      </c>
      <c r="Q5" s="694">
        <v>193.4</v>
      </c>
    </row>
    <row r="6" spans="1:17">
      <c r="A6" s="30">
        <v>43224</v>
      </c>
      <c r="B6" s="690">
        <v>258.01627999999999</v>
      </c>
      <c r="C6" s="690">
        <v>51333</v>
      </c>
      <c r="D6" s="690">
        <v>20552.438119999999</v>
      </c>
      <c r="E6" s="691">
        <v>40.037477100500652</v>
      </c>
      <c r="F6" s="690">
        <v>75360.5</v>
      </c>
      <c r="G6" s="690">
        <v>24720.48749177</v>
      </c>
      <c r="H6" s="691">
        <v>32.802977012851557</v>
      </c>
      <c r="I6" s="690">
        <v>20552.437620000001</v>
      </c>
      <c r="J6" s="691">
        <v>99.99</v>
      </c>
      <c r="K6" s="690">
        <v>24720.452098019996</v>
      </c>
      <c r="L6" s="691">
        <v>99.99</v>
      </c>
      <c r="M6" s="692">
        <v>41.71</v>
      </c>
      <c r="N6" s="693">
        <v>0.2</v>
      </c>
      <c r="O6" s="694">
        <v>10687.1962936</v>
      </c>
      <c r="P6" s="694">
        <v>20552.437620000001</v>
      </c>
      <c r="Q6" s="694">
        <v>194.65</v>
      </c>
    </row>
    <row r="7" spans="1:17" ht="12.75" customHeight="1">
      <c r="A7" s="695" t="s">
        <v>788</v>
      </c>
      <c r="B7" s="695"/>
      <c r="C7" s="695"/>
      <c r="D7" s="696"/>
      <c r="E7" s="696"/>
      <c r="F7" s="696"/>
      <c r="Q7" s="697"/>
    </row>
    <row r="8" spans="1:17" ht="12.75" customHeight="1">
      <c r="A8" s="688" t="s">
        <v>189</v>
      </c>
      <c r="B8" s="688"/>
      <c r="C8" s="688"/>
      <c r="D8" s="688"/>
      <c r="E8" s="688"/>
      <c r="M8" s="698"/>
    </row>
    <row r="9" spans="1:17" ht="12.75" customHeight="1">
      <c r="A9" s="699"/>
      <c r="B9" s="699"/>
      <c r="C9" s="699"/>
      <c r="D9" s="699"/>
      <c r="E9" s="699"/>
      <c r="F9" s="700"/>
      <c r="G9" s="700"/>
      <c r="M9" s="698"/>
    </row>
    <row r="10" spans="1:17" ht="12.75" customHeight="1">
      <c r="A10" s="699"/>
      <c r="B10" s="699"/>
      <c r="C10" s="699"/>
      <c r="D10" s="699"/>
      <c r="E10" s="699"/>
      <c r="F10" s="700"/>
      <c r="G10" s="700"/>
      <c r="M10" s="698"/>
    </row>
    <row r="11" spans="1:17" ht="12.75" customHeight="1">
      <c r="A11" s="699"/>
      <c r="B11" s="699"/>
      <c r="C11" s="699"/>
      <c r="D11" s="699"/>
      <c r="E11" s="699"/>
      <c r="F11" s="700"/>
      <c r="G11" s="700"/>
      <c r="M11" s="698"/>
    </row>
    <row r="12" spans="1:17">
      <c r="M12" s="698"/>
    </row>
    <row r="13" spans="1:17">
      <c r="M13" s="698"/>
    </row>
    <row r="14" spans="1:17">
      <c r="M14" s="698"/>
    </row>
  </sheetData>
  <pageMargins left="0.75" right="0.75" top="1" bottom="1" header="0.5" footer="0.5"/>
  <pageSetup scale="75"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W22"/>
  <sheetViews>
    <sheetView zoomScaleNormal="100" workbookViewId="0"/>
  </sheetViews>
  <sheetFormatPr defaultColWidth="9.140625" defaultRowHeight="12.75"/>
  <cols>
    <col min="1" max="1" width="7.85546875" style="221" customWidth="1"/>
    <col min="2" max="2" width="6.42578125" style="221" bestFit="1" customWidth="1"/>
    <col min="3" max="3" width="9" style="221" bestFit="1" customWidth="1"/>
    <col min="4" max="4" width="8.42578125" style="221" bestFit="1" customWidth="1"/>
    <col min="5" max="5" width="9.140625" style="221" customWidth="1"/>
    <col min="6" max="7" width="8.7109375" style="221" customWidth="1"/>
    <col min="8" max="8" width="8.7109375" style="221" bestFit="1" customWidth="1"/>
    <col min="9" max="9" width="10" style="221" customWidth="1"/>
    <col min="10" max="10" width="9.7109375" style="221" bestFit="1" customWidth="1"/>
    <col min="11" max="11" width="8.5703125" style="221" customWidth="1"/>
    <col min="12" max="12" width="9.42578125" style="221" bestFit="1" customWidth="1"/>
    <col min="13" max="13" width="9.7109375" style="221" bestFit="1" customWidth="1"/>
    <col min="14" max="14" width="8" style="221" bestFit="1" customWidth="1"/>
    <col min="15" max="15" width="8.7109375" style="221" customWidth="1"/>
    <col min="16" max="16" width="9.28515625" style="221" bestFit="1" customWidth="1"/>
    <col min="17" max="16384" width="9.140625" style="221"/>
  </cols>
  <sheetData>
    <row r="1" spans="1:49" s="662" customFormat="1" ht="15.75">
      <c r="A1" s="662" t="s">
        <v>600</v>
      </c>
    </row>
    <row r="2" spans="1:49" ht="90.75" customHeight="1">
      <c r="A2" s="679" t="s">
        <v>589</v>
      </c>
      <c r="B2" s="680" t="s">
        <v>601</v>
      </c>
      <c r="C2" s="679" t="s">
        <v>591</v>
      </c>
      <c r="D2" s="679" t="s">
        <v>592</v>
      </c>
      <c r="E2" s="679" t="s">
        <v>593</v>
      </c>
      <c r="F2" s="679" t="s">
        <v>697</v>
      </c>
      <c r="G2" s="679" t="s">
        <v>698</v>
      </c>
      <c r="H2" s="679" t="s">
        <v>594</v>
      </c>
      <c r="I2" s="679" t="s">
        <v>595</v>
      </c>
      <c r="J2" s="679" t="s">
        <v>596</v>
      </c>
      <c r="K2" s="679" t="s">
        <v>699</v>
      </c>
      <c r="L2" s="679" t="s">
        <v>597</v>
      </c>
      <c r="M2" s="679" t="s">
        <v>598</v>
      </c>
      <c r="N2" s="679" t="s">
        <v>599</v>
      </c>
      <c r="O2" s="679" t="s">
        <v>702</v>
      </c>
      <c r="P2" s="679" t="s">
        <v>703</v>
      </c>
      <c r="Q2" s="679" t="s">
        <v>704</v>
      </c>
    </row>
    <row r="3" spans="1:49" s="709" customFormat="1">
      <c r="A3" s="27" t="s">
        <v>603</v>
      </c>
      <c r="B3" s="701">
        <v>24800.641230000001</v>
      </c>
      <c r="C3" s="701">
        <v>3710851.7219100003</v>
      </c>
      <c r="D3" s="701">
        <v>952812.12736999989</v>
      </c>
      <c r="E3" s="702">
        <v>25.848318261833779</v>
      </c>
      <c r="F3" s="701">
        <v>7198786.9766799994</v>
      </c>
      <c r="G3" s="701">
        <v>2019893.3213800003</v>
      </c>
      <c r="H3" s="703">
        <v>28.167456206759812</v>
      </c>
      <c r="I3" s="701">
        <v>951307.85928999982</v>
      </c>
      <c r="J3" s="704">
        <v>100</v>
      </c>
      <c r="K3" s="701">
        <v>2018374.7884000002</v>
      </c>
      <c r="L3" s="704">
        <v>100</v>
      </c>
      <c r="M3" s="701">
        <v>1504.2680799999998</v>
      </c>
      <c r="N3" s="705">
        <v>0.16046807167695484</v>
      </c>
      <c r="O3" s="706">
        <v>463154.91999999993</v>
      </c>
      <c r="P3" s="706">
        <v>1859445.7031500004</v>
      </c>
      <c r="Q3" s="707">
        <v>46260.250000000015</v>
      </c>
      <c r="R3" s="708"/>
      <c r="S3" s="708"/>
      <c r="T3" s="708"/>
      <c r="U3" s="708"/>
      <c r="V3" s="708"/>
      <c r="W3" s="708"/>
      <c r="X3" s="708"/>
      <c r="Y3" s="708"/>
      <c r="Z3" s="708"/>
      <c r="AA3" s="708"/>
      <c r="AB3" s="708"/>
      <c r="AC3" s="708"/>
      <c r="AD3" s="708"/>
      <c r="AE3" s="708"/>
      <c r="AF3" s="708"/>
      <c r="AG3" s="708"/>
      <c r="AH3" s="708"/>
      <c r="AI3" s="708"/>
      <c r="AJ3" s="708"/>
      <c r="AK3" s="708"/>
      <c r="AL3" s="708"/>
      <c r="AM3" s="708"/>
      <c r="AN3" s="708"/>
      <c r="AO3" s="708"/>
      <c r="AP3" s="708"/>
      <c r="AQ3" s="708"/>
      <c r="AR3" s="708"/>
      <c r="AS3" s="708"/>
      <c r="AT3" s="708"/>
      <c r="AU3" s="708"/>
      <c r="AV3" s="708"/>
      <c r="AW3" s="708"/>
    </row>
    <row r="4" spans="1:49" s="713" customFormat="1">
      <c r="A4" s="27" t="s">
        <v>734</v>
      </c>
      <c r="B4" s="710">
        <v>4608.5434999999998</v>
      </c>
      <c r="C4" s="710">
        <v>622067.54150000005</v>
      </c>
      <c r="D4" s="710">
        <v>143547.05385000003</v>
      </c>
      <c r="E4" s="711">
        <v>23.156361707499997</v>
      </c>
      <c r="F4" s="710">
        <v>1325240.5345999999</v>
      </c>
      <c r="G4" s="710">
        <v>343901.0698</v>
      </c>
      <c r="H4" s="711">
        <v>25.992468322500002</v>
      </c>
      <c r="I4" s="710">
        <v>143342.33857000002</v>
      </c>
      <c r="J4" s="711">
        <v>100</v>
      </c>
      <c r="K4" s="710">
        <v>343680.53110000002</v>
      </c>
      <c r="L4" s="711">
        <v>100</v>
      </c>
      <c r="M4" s="710">
        <v>204.71528000000001</v>
      </c>
      <c r="N4" s="711">
        <v>0.14245740600000001</v>
      </c>
      <c r="O4" s="706">
        <v>86365.48000000001</v>
      </c>
      <c r="P4" s="706">
        <v>343901.0698</v>
      </c>
      <c r="Q4" s="707">
        <v>244.12</v>
      </c>
      <c r="R4" s="712"/>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row>
    <row r="5" spans="1:49" s="712" customFormat="1">
      <c r="A5" s="30">
        <v>43191</v>
      </c>
      <c r="B5" s="714">
        <v>2091.9330500000001</v>
      </c>
      <c r="C5" s="714">
        <v>285047.8947</v>
      </c>
      <c r="D5" s="714">
        <v>68755.397330000007</v>
      </c>
      <c r="E5" s="715">
        <v>24.120647304999999</v>
      </c>
      <c r="F5" s="714">
        <v>611743.01260000002</v>
      </c>
      <c r="G5" s="714">
        <v>162383.75839999999</v>
      </c>
      <c r="H5" s="715">
        <v>26.544440245000001</v>
      </c>
      <c r="I5" s="714">
        <v>68661.862710000001</v>
      </c>
      <c r="J5" s="716">
        <v>100</v>
      </c>
      <c r="K5" s="714">
        <v>162274.3309</v>
      </c>
      <c r="L5" s="716">
        <v>100</v>
      </c>
      <c r="M5" s="714">
        <v>93.534620000000004</v>
      </c>
      <c r="N5" s="715">
        <v>0.136039676</v>
      </c>
      <c r="O5" s="701">
        <v>39790.5</v>
      </c>
      <c r="P5" s="701">
        <v>162383.75839999999</v>
      </c>
      <c r="Q5" s="701">
        <v>234.74</v>
      </c>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row>
    <row r="6" spans="1:49" s="712" customFormat="1">
      <c r="A6" s="30">
        <v>43221</v>
      </c>
      <c r="B6" s="714">
        <v>2516.6104500000001</v>
      </c>
      <c r="C6" s="714">
        <v>337019.64679999999</v>
      </c>
      <c r="D6" s="714">
        <v>74791.656520000004</v>
      </c>
      <c r="E6" s="715">
        <v>22.192076109999999</v>
      </c>
      <c r="F6" s="714">
        <v>713497.522</v>
      </c>
      <c r="G6" s="714">
        <v>181517.31140000001</v>
      </c>
      <c r="H6" s="715">
        <v>25.440496400000001</v>
      </c>
      <c r="I6" s="714">
        <v>74680.475860000006</v>
      </c>
      <c r="J6" s="716">
        <v>100</v>
      </c>
      <c r="K6" s="714">
        <v>181406.20019999999</v>
      </c>
      <c r="L6" s="716">
        <v>100</v>
      </c>
      <c r="M6" s="714">
        <v>111.18066</v>
      </c>
      <c r="N6" s="715">
        <v>0.14887513599999999</v>
      </c>
      <c r="O6" s="701">
        <v>46574.98</v>
      </c>
      <c r="P6" s="701">
        <v>181517.31140000001</v>
      </c>
      <c r="Q6" s="701">
        <v>244.12</v>
      </c>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row>
    <row r="7" spans="1:49" s="712" customFormat="1">
      <c r="A7" s="695" t="s">
        <v>788</v>
      </c>
      <c r="B7" s="696"/>
      <c r="C7" s="696"/>
      <c r="D7" s="696"/>
      <c r="E7" s="696"/>
      <c r="F7" s="696"/>
      <c r="G7" s="717"/>
      <c r="H7" s="717"/>
      <c r="I7" s="717"/>
      <c r="J7" s="717"/>
      <c r="K7" s="717"/>
      <c r="L7" s="717"/>
      <c r="M7" s="717"/>
      <c r="N7" s="717"/>
      <c r="O7" s="717"/>
      <c r="P7" s="717"/>
      <c r="Q7" s="718"/>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row>
    <row r="8" spans="1:49" s="712" customFormat="1">
      <c r="A8" s="719" t="s">
        <v>188</v>
      </c>
      <c r="B8" s="720"/>
      <c r="C8" s="720"/>
      <c r="D8" s="720"/>
      <c r="E8" s="720"/>
      <c r="F8" s="720"/>
      <c r="G8" s="720"/>
      <c r="H8" s="720"/>
      <c r="I8" s="720"/>
      <c r="J8" s="720"/>
      <c r="K8" s="720"/>
      <c r="L8" s="720"/>
      <c r="M8" s="720"/>
      <c r="N8" s="720"/>
      <c r="O8" s="720"/>
      <c r="P8" s="720"/>
      <c r="Q8" s="720"/>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row>
    <row r="9" spans="1:49" s="712" customFormat="1">
      <c r="A9" s="719"/>
      <c r="B9" s="721"/>
      <c r="C9" s="721"/>
      <c r="D9" s="721"/>
      <c r="E9" s="721"/>
      <c r="F9" s="721"/>
      <c r="G9" s="721"/>
      <c r="H9" s="720"/>
      <c r="I9" s="720"/>
      <c r="J9" s="720"/>
      <c r="K9" s="720"/>
      <c r="L9" s="720"/>
      <c r="M9" s="720"/>
      <c r="N9" s="720"/>
      <c r="O9" s="720"/>
      <c r="P9" s="720"/>
      <c r="Q9" s="720"/>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row>
    <row r="10" spans="1:49" s="712" customFormat="1">
      <c r="A10" s="719"/>
      <c r="B10" s="721"/>
      <c r="C10" s="721"/>
      <c r="D10" s="721"/>
      <c r="E10" s="721"/>
      <c r="F10" s="721"/>
      <c r="G10" s="721"/>
      <c r="H10" s="720"/>
      <c r="I10" s="720"/>
      <c r="J10" s="720"/>
      <c r="K10" s="720"/>
      <c r="L10" s="720"/>
      <c r="M10" s="720"/>
      <c r="N10" s="720"/>
      <c r="O10" s="720"/>
      <c r="P10" s="720"/>
      <c r="Q10" s="722"/>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row>
    <row r="11" spans="1:49" s="712" customFormat="1">
      <c r="A11" s="719"/>
      <c r="B11" s="721"/>
      <c r="C11" s="721"/>
      <c r="D11" s="721"/>
      <c r="E11" s="721"/>
      <c r="F11" s="721"/>
      <c r="G11" s="721"/>
      <c r="H11" s="720"/>
      <c r="I11" s="720"/>
      <c r="J11" s="720"/>
      <c r="K11" s="720"/>
      <c r="L11" s="720"/>
      <c r="M11" s="720"/>
      <c r="N11" s="720"/>
      <c r="O11" s="720"/>
      <c r="P11" s="720"/>
      <c r="Q11" s="720"/>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row>
    <row r="12" spans="1:49" s="712" customFormat="1">
      <c r="A12" s="221"/>
      <c r="B12" s="221"/>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row>
    <row r="13" spans="1:49" s="712" customFormat="1">
      <c r="A13" s="221"/>
      <c r="B13" s="221"/>
      <c r="C13" s="221"/>
      <c r="D13" s="221"/>
      <c r="E13" s="221"/>
      <c r="F13" s="221"/>
      <c r="G13" s="221"/>
      <c r="H13" s="221"/>
      <c r="I13" s="221"/>
      <c r="J13" s="221"/>
      <c r="K13" s="221"/>
      <c r="L13" s="221"/>
      <c r="M13" s="221"/>
      <c r="N13" s="221"/>
      <c r="O13" s="221"/>
      <c r="P13" s="221"/>
      <c r="Q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row>
    <row r="14" spans="1:49" s="712" customFormat="1">
      <c r="A14" s="221"/>
      <c r="B14" s="221"/>
      <c r="C14" s="221"/>
      <c r="D14" s="221"/>
      <c r="E14" s="221"/>
      <c r="F14" s="221"/>
      <c r="G14" s="221"/>
      <c r="H14" s="221"/>
      <c r="I14" s="221"/>
      <c r="J14" s="221"/>
      <c r="K14" s="221"/>
      <c r="L14" s="221"/>
      <c r="M14" s="221"/>
      <c r="N14" s="221"/>
      <c r="O14" s="221"/>
      <c r="P14" s="221"/>
      <c r="Q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row>
    <row r="15" spans="1:49" s="712" customFormat="1">
      <c r="A15" s="221"/>
      <c r="B15" s="221"/>
      <c r="C15" s="221"/>
      <c r="D15" s="221"/>
      <c r="E15" s="221"/>
      <c r="F15" s="233"/>
      <c r="G15" s="221"/>
      <c r="H15" s="221"/>
      <c r="I15" s="221"/>
      <c r="J15" s="221"/>
      <c r="K15" s="221"/>
      <c r="L15" s="221"/>
      <c r="M15" s="221"/>
      <c r="N15" s="221"/>
      <c r="O15" s="221"/>
      <c r="P15" s="221"/>
      <c r="Q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row>
    <row r="16" spans="1:49" s="712" customFormat="1">
      <c r="A16" s="221"/>
      <c r="B16" s="221"/>
      <c r="C16" s="221"/>
      <c r="D16" s="221"/>
      <c r="E16" s="221"/>
      <c r="F16" s="221"/>
      <c r="G16" s="221"/>
      <c r="H16" s="221"/>
      <c r="I16" s="221"/>
      <c r="J16" s="221"/>
      <c r="K16" s="221"/>
      <c r="L16" s="221"/>
      <c r="M16" s="221"/>
      <c r="N16" s="221"/>
      <c r="O16" s="221"/>
      <c r="P16" s="221"/>
      <c r="Q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row>
    <row r="17" spans="1:49" s="712" customFormat="1">
      <c r="A17" s="221"/>
      <c r="B17" s="221"/>
      <c r="C17" s="221"/>
      <c r="D17" s="221"/>
      <c r="E17" s="221"/>
      <c r="F17" s="221"/>
      <c r="G17" s="221"/>
      <c r="H17" s="221"/>
      <c r="I17" s="221"/>
      <c r="J17" s="221"/>
      <c r="K17" s="221"/>
      <c r="L17" s="221"/>
      <c r="M17" s="221"/>
      <c r="N17" s="221"/>
      <c r="O17" s="221"/>
      <c r="P17" s="221"/>
      <c r="Q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row>
    <row r="18" spans="1:49" s="717" customFormat="1" ht="12.75" customHeight="1">
      <c r="A18" s="221"/>
      <c r="B18" s="221"/>
      <c r="C18" s="221"/>
      <c r="D18" s="221"/>
      <c r="E18" s="221"/>
      <c r="F18" s="221"/>
      <c r="G18" s="221"/>
      <c r="H18" s="221"/>
      <c r="I18" s="221"/>
      <c r="J18" s="221"/>
      <c r="K18" s="221"/>
      <c r="L18" s="221"/>
      <c r="M18" s="221"/>
      <c r="N18" s="221"/>
      <c r="O18" s="221"/>
      <c r="P18" s="221"/>
      <c r="Q18" s="221"/>
      <c r="R18" s="221"/>
      <c r="S18" s="221"/>
      <c r="T18" s="720"/>
      <c r="U18" s="720"/>
      <c r="V18" s="720"/>
      <c r="W18" s="720"/>
      <c r="X18" s="720"/>
      <c r="Y18" s="720"/>
      <c r="Z18" s="720"/>
      <c r="AA18" s="720"/>
      <c r="AB18" s="720"/>
      <c r="AC18" s="720"/>
      <c r="AD18" s="221"/>
      <c r="AE18" s="221"/>
      <c r="AF18" s="221"/>
      <c r="AG18" s="221"/>
      <c r="AH18" s="221"/>
      <c r="AI18" s="221"/>
      <c r="AJ18" s="221"/>
      <c r="AK18" s="221"/>
      <c r="AL18" s="221"/>
      <c r="AM18" s="221"/>
      <c r="AN18" s="221"/>
      <c r="AO18" s="221"/>
      <c r="AP18" s="221"/>
      <c r="AQ18" s="221"/>
      <c r="AR18" s="221"/>
      <c r="AS18" s="221"/>
      <c r="AT18" s="221"/>
      <c r="AU18" s="221"/>
      <c r="AV18" s="221"/>
      <c r="AW18" s="221"/>
    </row>
    <row r="19" spans="1:49" s="720" customFormat="1">
      <c r="A19" s="221"/>
      <c r="B19" s="221"/>
      <c r="C19" s="221"/>
      <c r="D19" s="221"/>
      <c r="E19" s="221"/>
      <c r="F19" s="221"/>
      <c r="G19" s="221"/>
      <c r="H19" s="221"/>
      <c r="I19" s="221"/>
      <c r="J19" s="221"/>
      <c r="K19" s="221"/>
      <c r="L19" s="221"/>
      <c r="M19" s="221"/>
      <c r="N19" s="221"/>
      <c r="O19" s="221"/>
      <c r="P19" s="221"/>
      <c r="Q19" s="221"/>
      <c r="R19" s="221"/>
      <c r="S19" s="221"/>
      <c r="AD19" s="221"/>
      <c r="AE19" s="221"/>
      <c r="AF19" s="221"/>
      <c r="AG19" s="221"/>
      <c r="AH19" s="221"/>
      <c r="AI19" s="221"/>
      <c r="AJ19" s="221"/>
      <c r="AK19" s="221"/>
      <c r="AL19" s="221"/>
      <c r="AM19" s="221"/>
      <c r="AN19" s="221"/>
      <c r="AO19" s="221"/>
      <c r="AP19" s="221"/>
      <c r="AQ19" s="221"/>
      <c r="AR19" s="221"/>
      <c r="AS19" s="221"/>
      <c r="AT19" s="221"/>
      <c r="AU19" s="221"/>
      <c r="AV19" s="221"/>
      <c r="AW19" s="221"/>
    </row>
    <row r="20" spans="1:49" s="720" customFormat="1">
      <c r="A20" s="221"/>
      <c r="B20" s="221"/>
      <c r="C20" s="221"/>
      <c r="D20" s="221"/>
      <c r="E20" s="221"/>
      <c r="F20" s="221"/>
      <c r="G20" s="221"/>
      <c r="H20" s="221"/>
      <c r="I20" s="221"/>
      <c r="J20" s="221"/>
      <c r="K20" s="221"/>
      <c r="L20" s="221"/>
      <c r="M20" s="221"/>
      <c r="N20" s="221"/>
      <c r="O20" s="221"/>
      <c r="P20" s="221"/>
      <c r="Q20" s="221"/>
      <c r="R20" s="221"/>
      <c r="S20" s="221"/>
      <c r="AD20" s="221"/>
      <c r="AE20" s="221"/>
      <c r="AF20" s="221"/>
      <c r="AG20" s="221"/>
      <c r="AH20" s="221"/>
      <c r="AI20" s="221"/>
      <c r="AJ20" s="221"/>
      <c r="AK20" s="221"/>
      <c r="AL20" s="221"/>
      <c r="AM20" s="221"/>
      <c r="AN20" s="221"/>
      <c r="AO20" s="221"/>
      <c r="AP20" s="221"/>
      <c r="AQ20" s="221"/>
      <c r="AR20" s="221"/>
      <c r="AS20" s="221"/>
      <c r="AT20" s="221"/>
      <c r="AU20" s="221"/>
      <c r="AV20" s="221"/>
      <c r="AW20" s="221"/>
    </row>
    <row r="21" spans="1:49" s="720" customFormat="1">
      <c r="A21" s="221"/>
      <c r="B21" s="221"/>
      <c r="C21" s="221"/>
      <c r="D21" s="221"/>
      <c r="E21" s="221"/>
      <c r="F21" s="221"/>
      <c r="G21" s="221"/>
      <c r="H21" s="221"/>
      <c r="I21" s="221"/>
      <c r="J21" s="221"/>
      <c r="K21" s="221"/>
      <c r="L21" s="221"/>
      <c r="M21" s="221"/>
      <c r="N21" s="221"/>
      <c r="O21" s="221"/>
      <c r="P21" s="221"/>
      <c r="Q21" s="221"/>
      <c r="R21" s="221"/>
      <c r="S21" s="221"/>
      <c r="AD21" s="221"/>
      <c r="AE21" s="221"/>
      <c r="AF21" s="221"/>
      <c r="AG21" s="221"/>
      <c r="AH21" s="221"/>
      <c r="AI21" s="221"/>
      <c r="AJ21" s="221"/>
      <c r="AK21" s="221"/>
      <c r="AL21" s="221"/>
      <c r="AM21" s="221"/>
      <c r="AN21" s="221"/>
      <c r="AO21" s="221"/>
      <c r="AP21" s="221"/>
      <c r="AQ21" s="221"/>
      <c r="AR21" s="221"/>
      <c r="AS21" s="221"/>
      <c r="AT21" s="221"/>
      <c r="AU21" s="221"/>
      <c r="AV21" s="221"/>
      <c r="AW21" s="221"/>
    </row>
    <row r="22" spans="1:49" s="720" customFormat="1">
      <c r="A22" s="221"/>
      <c r="B22" s="221"/>
      <c r="C22" s="221"/>
      <c r="D22" s="221"/>
      <c r="E22" s="221"/>
      <c r="F22" s="221"/>
      <c r="G22" s="221"/>
      <c r="H22" s="221"/>
      <c r="I22" s="221"/>
      <c r="J22" s="221"/>
      <c r="K22" s="221"/>
      <c r="L22" s="221"/>
      <c r="M22" s="221"/>
      <c r="N22" s="221"/>
      <c r="O22" s="221"/>
      <c r="P22" s="221"/>
      <c r="Q22" s="221"/>
      <c r="R22" s="221"/>
      <c r="S22" s="221"/>
      <c r="AD22" s="221"/>
      <c r="AE22" s="221"/>
      <c r="AF22" s="221"/>
      <c r="AG22" s="221"/>
      <c r="AH22" s="221"/>
      <c r="AI22" s="221"/>
      <c r="AJ22" s="221"/>
      <c r="AK22" s="221"/>
      <c r="AL22" s="221"/>
      <c r="AM22" s="221"/>
      <c r="AN22" s="221"/>
      <c r="AO22" s="221"/>
      <c r="AP22" s="221"/>
      <c r="AQ22" s="221"/>
      <c r="AR22" s="221"/>
      <c r="AS22" s="221"/>
      <c r="AT22" s="221"/>
      <c r="AU22" s="221"/>
      <c r="AV22" s="221"/>
      <c r="AW22" s="221"/>
    </row>
  </sheetData>
  <pageMargins left="0.75" right="0.75" top="1" bottom="1" header="0.5" footer="0.5"/>
  <pageSetup scale="76"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O8"/>
  <sheetViews>
    <sheetView zoomScaleNormal="100" workbookViewId="0"/>
  </sheetViews>
  <sheetFormatPr defaultRowHeight="15"/>
  <cols>
    <col min="8" max="8" width="9.28515625" bestFit="1" customWidth="1"/>
  </cols>
  <sheetData>
    <row r="1" spans="1:15" s="723" customFormat="1" ht="15.75">
      <c r="A1" s="723" t="s">
        <v>529</v>
      </c>
    </row>
    <row r="2" spans="1:15" ht="89.25">
      <c r="A2" s="724" t="s">
        <v>602</v>
      </c>
      <c r="B2" s="725" t="s">
        <v>590</v>
      </c>
      <c r="C2" s="724" t="s">
        <v>148</v>
      </c>
      <c r="D2" s="724" t="s">
        <v>592</v>
      </c>
      <c r="E2" s="724" t="s">
        <v>593</v>
      </c>
      <c r="F2" s="724" t="s">
        <v>440</v>
      </c>
      <c r="G2" s="724" t="s">
        <v>698</v>
      </c>
      <c r="H2" s="724" t="s">
        <v>594</v>
      </c>
      <c r="I2" s="724" t="s">
        <v>595</v>
      </c>
      <c r="J2" s="724" t="s">
        <v>596</v>
      </c>
      <c r="K2" s="724" t="s">
        <v>699</v>
      </c>
      <c r="L2" s="724" t="s">
        <v>597</v>
      </c>
      <c r="M2" s="724" t="s">
        <v>700</v>
      </c>
      <c r="N2" s="724" t="s">
        <v>701</v>
      </c>
      <c r="O2" s="724" t="s">
        <v>705</v>
      </c>
    </row>
    <row r="3" spans="1:15">
      <c r="A3" s="726" t="s">
        <v>603</v>
      </c>
      <c r="B3" s="727">
        <v>2.8229999999999998E-2</v>
      </c>
      <c r="C3" s="727">
        <v>151.78947999999997</v>
      </c>
      <c r="D3" s="727">
        <v>28.12238</v>
      </c>
      <c r="E3" s="727">
        <v>88.019546538239794</v>
      </c>
      <c r="F3" s="727">
        <v>192.76668192500003</v>
      </c>
      <c r="G3" s="727">
        <v>43.622502475000005</v>
      </c>
      <c r="H3" s="727">
        <v>89.10581555824335</v>
      </c>
      <c r="I3" s="727">
        <v>28.12238</v>
      </c>
      <c r="J3" s="728">
        <v>100</v>
      </c>
      <c r="K3" s="727">
        <v>43.622502475000005</v>
      </c>
      <c r="L3" s="729">
        <v>100</v>
      </c>
      <c r="M3" s="727">
        <v>35.041361244999997</v>
      </c>
      <c r="N3" s="727">
        <v>35.037181795000002</v>
      </c>
      <c r="O3" s="730">
        <v>8.5853206799999988</v>
      </c>
    </row>
    <row r="4" spans="1:15">
      <c r="A4" s="726" t="s">
        <v>734</v>
      </c>
      <c r="B4" s="727">
        <v>3.63E-3</v>
      </c>
      <c r="C4" s="727">
        <v>1.31236</v>
      </c>
      <c r="D4" s="727">
        <v>1.31236</v>
      </c>
      <c r="E4" s="727">
        <v>100</v>
      </c>
      <c r="F4" s="727">
        <v>3.18293728</v>
      </c>
      <c r="G4" s="727">
        <v>3.18293728</v>
      </c>
      <c r="H4" s="727">
        <v>100</v>
      </c>
      <c r="I4" s="727">
        <v>1.31236</v>
      </c>
      <c r="J4" s="727">
        <v>100</v>
      </c>
      <c r="K4" s="727">
        <v>3.18293728</v>
      </c>
      <c r="L4" s="731">
        <v>100</v>
      </c>
      <c r="M4" s="727">
        <v>3.18293728</v>
      </c>
      <c r="N4" s="727">
        <v>3.18293728</v>
      </c>
      <c r="O4" s="730">
        <v>0.32</v>
      </c>
    </row>
    <row r="5" spans="1:15">
      <c r="A5" s="732">
        <v>43191</v>
      </c>
      <c r="B5" s="733">
        <v>1.6299999999999999E-3</v>
      </c>
      <c r="C5" s="733">
        <v>0.39826</v>
      </c>
      <c r="D5" s="733">
        <v>0.39826</v>
      </c>
      <c r="E5" s="735">
        <v>100</v>
      </c>
      <c r="F5" s="733">
        <v>1.28800753</v>
      </c>
      <c r="G5" s="733">
        <v>1.28800753</v>
      </c>
      <c r="H5" s="736">
        <v>100</v>
      </c>
      <c r="I5" s="733">
        <v>0.39826</v>
      </c>
      <c r="J5" s="733">
        <v>100</v>
      </c>
      <c r="K5" s="733">
        <v>1.28800753</v>
      </c>
      <c r="L5" s="734">
        <v>100</v>
      </c>
      <c r="M5" s="733">
        <v>1.28800753</v>
      </c>
      <c r="N5" s="733">
        <v>1.28800753</v>
      </c>
      <c r="O5" s="730">
        <v>0.32</v>
      </c>
    </row>
    <row r="6" spans="1:15">
      <c r="A6" s="732">
        <v>43221</v>
      </c>
      <c r="B6" s="733">
        <v>2E-3</v>
      </c>
      <c r="C6" s="733">
        <v>0.91410000000000002</v>
      </c>
      <c r="D6" s="733">
        <v>0.91410000000000002</v>
      </c>
      <c r="E6" s="735">
        <v>100</v>
      </c>
      <c r="F6" s="733">
        <v>1.89492975</v>
      </c>
      <c r="G6" s="733">
        <v>1.89492975</v>
      </c>
      <c r="H6" s="736">
        <v>100</v>
      </c>
      <c r="I6" s="733">
        <v>0.91410000000000002</v>
      </c>
      <c r="J6" s="733">
        <v>100</v>
      </c>
      <c r="K6" s="733">
        <v>1.89492975</v>
      </c>
      <c r="L6" s="734">
        <v>100</v>
      </c>
      <c r="M6" s="733">
        <v>1.89492975</v>
      </c>
      <c r="N6" s="733">
        <v>1.89492975</v>
      </c>
      <c r="O6" s="730">
        <v>0.32</v>
      </c>
    </row>
    <row r="7" spans="1:15">
      <c r="A7" s="737" t="s">
        <v>788</v>
      </c>
    </row>
    <row r="8" spans="1:15">
      <c r="A8" s="737" t="s">
        <v>513</v>
      </c>
    </row>
  </sheetData>
  <pageMargins left="0.7" right="0.7" top="0.75" bottom="0.75" header="0.3" footer="0.3"/>
  <pageSetup scale="83"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S26"/>
  <sheetViews>
    <sheetView zoomScaleNormal="100" workbookViewId="0"/>
  </sheetViews>
  <sheetFormatPr defaultColWidth="8.85546875" defaultRowHeight="12.75"/>
  <cols>
    <col min="1" max="1" width="8.42578125" style="646" customWidth="1"/>
    <col min="2" max="2" width="7.5703125" style="646" customWidth="1"/>
    <col min="3" max="3" width="9.140625" style="646" customWidth="1"/>
    <col min="4" max="4" width="8.42578125" style="646" customWidth="1"/>
    <col min="5" max="5" width="8.7109375" style="646" customWidth="1"/>
    <col min="6" max="6" width="8.28515625" style="646" customWidth="1"/>
    <col min="7" max="7" width="10.28515625" style="646" customWidth="1"/>
    <col min="8" max="8" width="8.5703125" style="646" bestFit="1" customWidth="1"/>
    <col min="9" max="9" width="10.28515625" style="646" customWidth="1"/>
    <col min="10" max="10" width="8.5703125" style="646" customWidth="1"/>
    <col min="11" max="11" width="9" style="646" bestFit="1" customWidth="1"/>
    <col min="12" max="12" width="8.7109375" style="646" bestFit="1" customWidth="1"/>
    <col min="13" max="13" width="9" style="646" bestFit="1" customWidth="1"/>
    <col min="14" max="14" width="8.28515625" style="646" customWidth="1"/>
    <col min="15" max="15" width="9.85546875" style="646" customWidth="1"/>
    <col min="16" max="16" width="10.140625" style="646" customWidth="1"/>
    <col min="17" max="17" width="8.7109375" style="646" bestFit="1" customWidth="1"/>
    <col min="18" max="18" width="8.85546875" style="646" bestFit="1" customWidth="1"/>
    <col min="19" max="16384" width="8.85546875" style="646"/>
  </cols>
  <sheetData>
    <row r="1" spans="1:18" s="642" customFormat="1" ht="15.75">
      <c r="A1" s="642" t="s">
        <v>530</v>
      </c>
    </row>
    <row r="2" spans="1:18" ht="12.75" customHeight="1">
      <c r="A2" s="1339" t="s">
        <v>589</v>
      </c>
      <c r="B2" s="1342" t="s">
        <v>146</v>
      </c>
      <c r="C2" s="1345" t="s">
        <v>604</v>
      </c>
      <c r="D2" s="1346"/>
      <c r="E2" s="1345" t="s">
        <v>605</v>
      </c>
      <c r="F2" s="1349"/>
      <c r="G2" s="1329" t="s">
        <v>606</v>
      </c>
      <c r="H2" s="1330"/>
      <c r="I2" s="1330"/>
      <c r="J2" s="1331"/>
      <c r="K2" s="1329" t="s">
        <v>607</v>
      </c>
      <c r="L2" s="1330"/>
      <c r="M2" s="1330"/>
      <c r="N2" s="1331"/>
      <c r="O2" s="1336" t="s">
        <v>73</v>
      </c>
      <c r="P2" s="1336"/>
      <c r="Q2" s="1337" t="s">
        <v>608</v>
      </c>
      <c r="R2" s="1338"/>
    </row>
    <row r="3" spans="1:18">
      <c r="A3" s="1340"/>
      <c r="B3" s="1343"/>
      <c r="C3" s="1347"/>
      <c r="D3" s="1348"/>
      <c r="E3" s="1350"/>
      <c r="F3" s="1351"/>
      <c r="G3" s="1329" t="s">
        <v>609</v>
      </c>
      <c r="H3" s="1331"/>
      <c r="I3" s="1329" t="s">
        <v>610</v>
      </c>
      <c r="J3" s="1331"/>
      <c r="K3" s="1329" t="s">
        <v>609</v>
      </c>
      <c r="L3" s="1331"/>
      <c r="M3" s="1336" t="s">
        <v>610</v>
      </c>
      <c r="N3" s="1336"/>
      <c r="O3" s="1336"/>
      <c r="P3" s="1336"/>
      <c r="Q3" s="1338"/>
      <c r="R3" s="1338"/>
    </row>
    <row r="4" spans="1:18" ht="36" customHeight="1">
      <c r="A4" s="1341"/>
      <c r="B4" s="1344"/>
      <c r="C4" s="679" t="s">
        <v>611</v>
      </c>
      <c r="D4" s="679" t="s">
        <v>440</v>
      </c>
      <c r="E4" s="679" t="s">
        <v>611</v>
      </c>
      <c r="F4" s="679" t="s">
        <v>440</v>
      </c>
      <c r="G4" s="679" t="s">
        <v>611</v>
      </c>
      <c r="H4" s="679" t="s">
        <v>440</v>
      </c>
      <c r="I4" s="679" t="s">
        <v>611</v>
      </c>
      <c r="J4" s="679" t="s">
        <v>440</v>
      </c>
      <c r="K4" s="679" t="s">
        <v>611</v>
      </c>
      <c r="L4" s="679" t="s">
        <v>440</v>
      </c>
      <c r="M4" s="679" t="s">
        <v>611</v>
      </c>
      <c r="N4" s="679" t="s">
        <v>440</v>
      </c>
      <c r="O4" s="679" t="s">
        <v>611</v>
      </c>
      <c r="P4" s="679" t="s">
        <v>440</v>
      </c>
      <c r="Q4" s="679" t="s">
        <v>611</v>
      </c>
      <c r="R4" s="679" t="s">
        <v>706</v>
      </c>
    </row>
    <row r="5" spans="1:18" s="708" customFormat="1">
      <c r="A5" s="27" t="s">
        <v>603</v>
      </c>
      <c r="B5" s="738">
        <v>246</v>
      </c>
      <c r="C5" s="706">
        <v>44117</v>
      </c>
      <c r="D5" s="706">
        <v>3217.5382433750001</v>
      </c>
      <c r="E5" s="706">
        <v>467</v>
      </c>
      <c r="F5" s="706">
        <v>36.725538004999997</v>
      </c>
      <c r="G5" s="706">
        <v>82</v>
      </c>
      <c r="H5" s="706">
        <v>5.9207460000000003</v>
      </c>
      <c r="I5" s="706">
        <v>32</v>
      </c>
      <c r="J5" s="706">
        <v>2.284462875</v>
      </c>
      <c r="K5" s="738">
        <v>3</v>
      </c>
      <c r="L5" s="706">
        <v>0.17921999999999999</v>
      </c>
      <c r="M5" s="706">
        <v>0</v>
      </c>
      <c r="N5" s="706">
        <v>0</v>
      </c>
      <c r="O5" s="706">
        <v>44701</v>
      </c>
      <c r="P5" s="706">
        <v>3262.6482102550003</v>
      </c>
      <c r="Q5" s="706">
        <v>2</v>
      </c>
      <c r="R5" s="706">
        <v>0.12</v>
      </c>
    </row>
    <row r="6" spans="1:18" s="708" customFormat="1">
      <c r="A6" s="27" t="s">
        <v>734</v>
      </c>
      <c r="B6" s="682">
        <v>43</v>
      </c>
      <c r="C6" s="682">
        <v>26</v>
      </c>
      <c r="D6" s="682">
        <v>2.22990625</v>
      </c>
      <c r="E6" s="682">
        <v>72</v>
      </c>
      <c r="F6" s="682">
        <v>4.5565864649999996</v>
      </c>
      <c r="G6" s="682">
        <v>0</v>
      </c>
      <c r="H6" s="682">
        <v>0</v>
      </c>
      <c r="I6" s="682">
        <v>0</v>
      </c>
      <c r="J6" s="682">
        <v>0</v>
      </c>
      <c r="K6" s="682">
        <v>2</v>
      </c>
      <c r="L6" s="682">
        <v>7.5679999999999997E-2</v>
      </c>
      <c r="M6" s="682">
        <v>0</v>
      </c>
      <c r="N6" s="682">
        <v>0</v>
      </c>
      <c r="O6" s="682">
        <v>100</v>
      </c>
      <c r="P6" s="682">
        <v>6.8621727149999998</v>
      </c>
      <c r="Q6" s="739">
        <v>4</v>
      </c>
      <c r="R6" s="740">
        <v>0.23</v>
      </c>
    </row>
    <row r="7" spans="1:18" s="708" customFormat="1">
      <c r="A7" s="30">
        <v>43194</v>
      </c>
      <c r="B7" s="741">
        <v>21</v>
      </c>
      <c r="C7" s="741">
        <v>20</v>
      </c>
      <c r="D7" s="741">
        <v>1.702080625</v>
      </c>
      <c r="E7" s="741">
        <v>39</v>
      </c>
      <c r="F7" s="741">
        <v>2.5485901599999998</v>
      </c>
      <c r="G7" s="741">
        <v>0</v>
      </c>
      <c r="H7" s="741">
        <v>0</v>
      </c>
      <c r="I7" s="741">
        <v>0</v>
      </c>
      <c r="J7" s="741">
        <v>0</v>
      </c>
      <c r="K7" s="741">
        <v>0</v>
      </c>
      <c r="L7" s="741">
        <v>0</v>
      </c>
      <c r="M7" s="741">
        <v>0</v>
      </c>
      <c r="N7" s="741">
        <v>0</v>
      </c>
      <c r="O7" s="741">
        <v>59</v>
      </c>
      <c r="P7" s="741">
        <v>4.2506707849999996</v>
      </c>
      <c r="Q7" s="741">
        <v>2</v>
      </c>
      <c r="R7" s="741">
        <v>0.13</v>
      </c>
    </row>
    <row r="8" spans="1:18" s="708" customFormat="1">
      <c r="A8" s="30">
        <v>43224</v>
      </c>
      <c r="B8" s="741">
        <v>22</v>
      </c>
      <c r="C8" s="741">
        <v>6</v>
      </c>
      <c r="D8" s="741">
        <v>0.52782562499999996</v>
      </c>
      <c r="E8" s="741">
        <v>33</v>
      </c>
      <c r="F8" s="741">
        <v>2.0079963049999998</v>
      </c>
      <c r="G8" s="741">
        <v>0</v>
      </c>
      <c r="H8" s="741">
        <v>0</v>
      </c>
      <c r="I8" s="741">
        <v>0</v>
      </c>
      <c r="J8" s="741">
        <v>0</v>
      </c>
      <c r="K8" s="741">
        <v>2</v>
      </c>
      <c r="L8" s="741">
        <v>7.5679999999999997E-2</v>
      </c>
      <c r="M8" s="741">
        <v>0</v>
      </c>
      <c r="N8" s="741">
        <v>0</v>
      </c>
      <c r="O8" s="741">
        <v>41</v>
      </c>
      <c r="P8" s="741">
        <v>2.6115019300000002</v>
      </c>
      <c r="Q8" s="741">
        <v>4</v>
      </c>
      <c r="R8" s="741">
        <v>0.23</v>
      </c>
    </row>
    <row r="9" spans="1:18" s="708" customFormat="1">
      <c r="A9" s="742" t="s">
        <v>612</v>
      </c>
      <c r="B9" s="681"/>
      <c r="C9" s="681"/>
      <c r="D9" s="681"/>
      <c r="E9" s="681"/>
      <c r="F9" s="681"/>
      <c r="G9" s="681"/>
      <c r="H9" s="681"/>
      <c r="I9" s="700"/>
      <c r="J9" s="681"/>
      <c r="K9" s="700"/>
      <c r="L9" s="700"/>
      <c r="M9" s="700"/>
      <c r="N9" s="646"/>
      <c r="O9" s="743"/>
      <c r="P9" s="744"/>
      <c r="Q9" s="745"/>
      <c r="R9" s="646"/>
    </row>
    <row r="10" spans="1:18" s="708" customFormat="1">
      <c r="A10" s="1335" t="s">
        <v>788</v>
      </c>
      <c r="B10" s="1335"/>
      <c r="C10" s="1335"/>
      <c r="D10" s="1335"/>
      <c r="E10" s="1335"/>
      <c r="F10" s="1335"/>
      <c r="G10" s="681"/>
      <c r="H10" s="681"/>
      <c r="I10" s="681"/>
      <c r="J10" s="681"/>
      <c r="K10" s="681"/>
      <c r="L10" s="681"/>
      <c r="M10" s="681"/>
      <c r="N10" s="681"/>
      <c r="O10" s="681"/>
      <c r="P10" s="681"/>
      <c r="Q10" s="681"/>
      <c r="R10" s="681"/>
    </row>
    <row r="11" spans="1:18">
      <c r="A11" s="688" t="s">
        <v>189</v>
      </c>
      <c r="B11" s="681"/>
      <c r="C11" s="681"/>
      <c r="D11" s="681"/>
      <c r="E11" s="681"/>
      <c r="F11" s="681"/>
      <c r="G11" s="681"/>
      <c r="H11" s="681"/>
      <c r="I11" s="681"/>
      <c r="J11" s="681"/>
      <c r="K11" s="681"/>
      <c r="L11" s="681"/>
      <c r="M11" s="681"/>
    </row>
    <row r="14" spans="1:18">
      <c r="Q14" s="745" t="s">
        <v>187</v>
      </c>
    </row>
    <row r="15" spans="1:18">
      <c r="R15" s="746"/>
    </row>
    <row r="21" spans="1:19" s="681" customFormat="1" ht="12.75" customHeight="1">
      <c r="A21" s="646"/>
    </row>
    <row r="26" spans="1:19">
      <c r="S26" s="745"/>
    </row>
  </sheetData>
  <mergeCells count="13">
    <mergeCell ref="A10:F10"/>
    <mergeCell ref="O2:P3"/>
    <mergeCell ref="Q2:R3"/>
    <mergeCell ref="G3:H3"/>
    <mergeCell ref="I3:J3"/>
    <mergeCell ref="K3:L3"/>
    <mergeCell ref="M3:N3"/>
    <mergeCell ref="A2:A4"/>
    <mergeCell ref="B2:B4"/>
    <mergeCell ref="C2:D3"/>
    <mergeCell ref="E2:F3"/>
    <mergeCell ref="G2:J2"/>
    <mergeCell ref="K2:N2"/>
  </mergeCells>
  <pageMargins left="0.75" right="0.75" top="1" bottom="1" header="0.5" footer="0.5"/>
  <pageSetup scale="71"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DK26"/>
  <sheetViews>
    <sheetView zoomScaleNormal="100" workbookViewId="0">
      <selection sqref="A1:M1"/>
    </sheetView>
  </sheetViews>
  <sheetFormatPr defaultColWidth="8.85546875" defaultRowHeight="12.75"/>
  <cols>
    <col min="1" max="1" width="7.7109375" style="681" customWidth="1"/>
    <col min="2" max="2" width="7.28515625" style="681" customWidth="1"/>
    <col min="3" max="3" width="9.42578125" style="681" customWidth="1"/>
    <col min="4" max="4" width="9.140625" style="681" customWidth="1"/>
    <col min="5" max="5" width="11.5703125" style="681" customWidth="1"/>
    <col min="6" max="6" width="9.28515625" style="681" customWidth="1"/>
    <col min="7" max="7" width="10.5703125" style="681" customWidth="1"/>
    <col min="8" max="8" width="9.28515625" style="681" customWidth="1"/>
    <col min="9" max="9" width="11" style="681" customWidth="1"/>
    <col min="10" max="10" width="10" style="681" customWidth="1"/>
    <col min="11" max="11" width="9.140625" style="681" customWidth="1"/>
    <col min="12" max="12" width="8.5703125" style="681" customWidth="1"/>
    <col min="13" max="13" width="9.42578125" style="681" customWidth="1"/>
    <col min="14" max="14" width="9" style="681" customWidth="1"/>
    <col min="15" max="15" width="10.85546875" style="681" customWidth="1"/>
    <col min="16" max="16" width="10.140625" style="681" customWidth="1"/>
    <col min="17" max="17" width="9" style="681" customWidth="1"/>
    <col min="18" max="18" width="8.140625" style="681" customWidth="1"/>
    <col min="19" max="16384" width="8.85546875" style="681"/>
  </cols>
  <sheetData>
    <row r="1" spans="1:115" ht="18.75" customHeight="1">
      <c r="A1" s="1357" t="s">
        <v>613</v>
      </c>
      <c r="B1" s="1357"/>
      <c r="C1" s="1357"/>
      <c r="D1" s="1357"/>
      <c r="E1" s="1357"/>
      <c r="F1" s="1357"/>
      <c r="G1" s="1357"/>
      <c r="H1" s="1357"/>
      <c r="I1" s="1357"/>
      <c r="J1" s="1357"/>
      <c r="K1" s="1357"/>
      <c r="L1" s="1357"/>
      <c r="M1" s="1357"/>
    </row>
    <row r="2" spans="1:115" ht="23.25" customHeight="1">
      <c r="A2" s="1339" t="s">
        <v>589</v>
      </c>
      <c r="B2" s="1342" t="s">
        <v>146</v>
      </c>
      <c r="C2" s="1358" t="s">
        <v>604</v>
      </c>
      <c r="D2" s="1359"/>
      <c r="E2" s="1358" t="s">
        <v>605</v>
      </c>
      <c r="F2" s="1362"/>
      <c r="G2" s="1355" t="s">
        <v>606</v>
      </c>
      <c r="H2" s="1365"/>
      <c r="I2" s="1365"/>
      <c r="J2" s="1356"/>
      <c r="K2" s="1355" t="s">
        <v>607</v>
      </c>
      <c r="L2" s="1365"/>
      <c r="M2" s="1365"/>
      <c r="N2" s="1356"/>
      <c r="O2" s="1352" t="s">
        <v>73</v>
      </c>
      <c r="P2" s="1352"/>
      <c r="Q2" s="1353" t="s">
        <v>608</v>
      </c>
      <c r="R2" s="1354"/>
    </row>
    <row r="3" spans="1:115" ht="20.25" customHeight="1">
      <c r="A3" s="1340"/>
      <c r="B3" s="1343"/>
      <c r="C3" s="1360"/>
      <c r="D3" s="1361"/>
      <c r="E3" s="1363"/>
      <c r="F3" s="1364"/>
      <c r="G3" s="1355" t="s">
        <v>609</v>
      </c>
      <c r="H3" s="1356"/>
      <c r="I3" s="1355" t="s">
        <v>610</v>
      </c>
      <c r="J3" s="1356"/>
      <c r="K3" s="1355" t="s">
        <v>609</v>
      </c>
      <c r="L3" s="1356"/>
      <c r="M3" s="1355" t="s">
        <v>610</v>
      </c>
      <c r="N3" s="1356"/>
      <c r="O3" s="1352"/>
      <c r="P3" s="1352"/>
      <c r="Q3" s="1354"/>
      <c r="R3" s="1354"/>
    </row>
    <row r="4" spans="1:115" s="749" customFormat="1" ht="25.5">
      <c r="A4" s="1341"/>
      <c r="B4" s="1344"/>
      <c r="C4" s="747" t="s">
        <v>611</v>
      </c>
      <c r="D4" s="679" t="s">
        <v>440</v>
      </c>
      <c r="E4" s="747" t="s">
        <v>611</v>
      </c>
      <c r="F4" s="679" t="s">
        <v>440</v>
      </c>
      <c r="G4" s="747" t="s">
        <v>611</v>
      </c>
      <c r="H4" s="679" t="s">
        <v>440</v>
      </c>
      <c r="I4" s="747" t="s">
        <v>611</v>
      </c>
      <c r="J4" s="679" t="s">
        <v>440</v>
      </c>
      <c r="K4" s="747" t="s">
        <v>611</v>
      </c>
      <c r="L4" s="679" t="s">
        <v>440</v>
      </c>
      <c r="M4" s="747" t="s">
        <v>611</v>
      </c>
      <c r="N4" s="679" t="s">
        <v>440</v>
      </c>
      <c r="O4" s="747" t="s">
        <v>611</v>
      </c>
      <c r="P4" s="679" t="s">
        <v>440</v>
      </c>
      <c r="Q4" s="747" t="s">
        <v>611</v>
      </c>
      <c r="R4" s="748" t="s">
        <v>707</v>
      </c>
      <c r="S4" s="681"/>
      <c r="T4" s="681"/>
      <c r="U4" s="681"/>
      <c r="V4" s="681"/>
      <c r="W4" s="681"/>
      <c r="X4" s="681"/>
      <c r="Y4" s="681"/>
      <c r="Z4" s="681"/>
      <c r="AA4" s="681"/>
      <c r="AB4" s="681"/>
      <c r="AC4" s="681"/>
      <c r="AD4" s="681"/>
      <c r="AE4" s="681"/>
      <c r="AF4" s="681"/>
      <c r="AG4" s="681"/>
      <c r="AH4" s="681"/>
      <c r="AI4" s="681"/>
      <c r="AJ4" s="681"/>
      <c r="AK4" s="681"/>
      <c r="AL4" s="681"/>
      <c r="AM4" s="681"/>
      <c r="AN4" s="681"/>
      <c r="AO4" s="681"/>
      <c r="AP4" s="681"/>
      <c r="AQ4" s="681"/>
      <c r="AR4" s="681"/>
      <c r="AS4" s="681"/>
      <c r="AT4" s="681"/>
      <c r="AU4" s="681"/>
      <c r="AV4" s="681"/>
      <c r="AW4" s="681"/>
      <c r="AX4" s="681"/>
      <c r="AY4" s="681"/>
      <c r="AZ4" s="681"/>
      <c r="BA4" s="681"/>
      <c r="BB4" s="681"/>
      <c r="BC4" s="681"/>
      <c r="BD4" s="681"/>
      <c r="BE4" s="681"/>
      <c r="BF4" s="681"/>
      <c r="BG4" s="681"/>
      <c r="BH4" s="681"/>
      <c r="BI4" s="681"/>
      <c r="BJ4" s="681"/>
      <c r="BK4" s="681"/>
      <c r="BL4" s="681"/>
      <c r="BM4" s="681"/>
      <c r="BN4" s="681"/>
      <c r="BO4" s="681"/>
      <c r="BP4" s="681"/>
      <c r="BQ4" s="681"/>
      <c r="BR4" s="681"/>
      <c r="BS4" s="681"/>
      <c r="BT4" s="681"/>
      <c r="BU4" s="681"/>
      <c r="BV4" s="681"/>
      <c r="BW4" s="681"/>
      <c r="BX4" s="681"/>
      <c r="BY4" s="681"/>
      <c r="BZ4" s="681"/>
      <c r="CA4" s="681"/>
      <c r="CB4" s="681"/>
      <c r="CC4" s="681"/>
      <c r="CD4" s="681"/>
      <c r="CE4" s="681"/>
      <c r="CF4" s="681"/>
      <c r="CG4" s="681"/>
      <c r="CH4" s="681"/>
      <c r="CI4" s="681"/>
      <c r="CJ4" s="681"/>
      <c r="CK4" s="681"/>
      <c r="CL4" s="681"/>
      <c r="CM4" s="681"/>
      <c r="CN4" s="681"/>
      <c r="CO4" s="681"/>
      <c r="CP4" s="681"/>
      <c r="CQ4" s="681"/>
      <c r="CR4" s="681"/>
      <c r="CS4" s="681"/>
      <c r="CT4" s="681"/>
      <c r="CU4" s="681"/>
      <c r="CV4" s="681"/>
      <c r="CW4" s="681"/>
      <c r="CX4" s="681"/>
      <c r="CY4" s="681"/>
      <c r="CZ4" s="681"/>
      <c r="DA4" s="681"/>
      <c r="DB4" s="681"/>
      <c r="DC4" s="681"/>
      <c r="DD4" s="681"/>
      <c r="DE4" s="681"/>
      <c r="DF4" s="681"/>
      <c r="DG4" s="681"/>
      <c r="DH4" s="681"/>
      <c r="DI4" s="681"/>
      <c r="DJ4" s="681"/>
      <c r="DK4" s="681"/>
    </row>
    <row r="5" spans="1:115" s="749" customFormat="1">
      <c r="A5" s="27" t="s">
        <v>603</v>
      </c>
      <c r="B5" s="750">
        <v>246</v>
      </c>
      <c r="C5" s="750">
        <v>57674584</v>
      </c>
      <c r="D5" s="750">
        <v>4810454.3916689996</v>
      </c>
      <c r="E5" s="750">
        <v>214758366</v>
      </c>
      <c r="F5" s="750">
        <v>15597519.7223446</v>
      </c>
      <c r="G5" s="750">
        <v>783312918</v>
      </c>
      <c r="H5" s="750">
        <v>71028905.386217803</v>
      </c>
      <c r="I5" s="750">
        <v>731721304</v>
      </c>
      <c r="J5" s="750">
        <v>63892970.901222497</v>
      </c>
      <c r="K5" s="750">
        <v>86282094</v>
      </c>
      <c r="L5" s="750">
        <v>6728006.9254511604</v>
      </c>
      <c r="M5" s="750">
        <v>40129282</v>
      </c>
      <c r="N5" s="750">
        <v>2927001.61905709</v>
      </c>
      <c r="O5" s="750">
        <v>1913878548</v>
      </c>
      <c r="P5" s="750">
        <v>164984858.950562</v>
      </c>
      <c r="Q5" s="750">
        <v>3800266</v>
      </c>
      <c r="R5" s="750">
        <v>274930.59255605499</v>
      </c>
      <c r="S5" s="681"/>
      <c r="T5" s="681"/>
      <c r="U5" s="681"/>
      <c r="V5" s="681"/>
      <c r="W5" s="681"/>
      <c r="X5" s="681"/>
      <c r="Y5" s="681"/>
      <c r="Z5" s="681"/>
      <c r="AA5" s="681"/>
      <c r="AB5" s="681"/>
      <c r="AC5" s="681"/>
      <c r="AD5" s="681"/>
      <c r="AE5" s="681"/>
      <c r="AF5" s="681"/>
      <c r="AG5" s="681"/>
      <c r="AH5" s="681"/>
      <c r="AI5" s="681"/>
      <c r="AJ5" s="681"/>
      <c r="AK5" s="681"/>
      <c r="AL5" s="681"/>
      <c r="AM5" s="681"/>
      <c r="AN5" s="681"/>
      <c r="AO5" s="681"/>
      <c r="AP5" s="681"/>
      <c r="AQ5" s="681"/>
      <c r="AR5" s="681"/>
      <c r="AS5" s="681"/>
      <c r="AT5" s="681"/>
      <c r="AU5" s="681"/>
      <c r="AV5" s="681"/>
      <c r="AW5" s="681"/>
      <c r="AX5" s="681"/>
      <c r="AY5" s="681"/>
      <c r="AZ5" s="681"/>
      <c r="BA5" s="681"/>
      <c r="BB5" s="681"/>
      <c r="BC5" s="681"/>
      <c r="BD5" s="681"/>
      <c r="BE5" s="681"/>
      <c r="BF5" s="681"/>
      <c r="BG5" s="681"/>
      <c r="BH5" s="681"/>
      <c r="BI5" s="681"/>
      <c r="BJ5" s="681"/>
      <c r="BK5" s="681"/>
      <c r="BL5" s="681"/>
      <c r="BM5" s="681"/>
      <c r="BN5" s="681"/>
      <c r="BO5" s="681"/>
      <c r="BP5" s="681"/>
      <c r="BQ5" s="681"/>
      <c r="BR5" s="681"/>
      <c r="BS5" s="681"/>
      <c r="BT5" s="681"/>
      <c r="BU5" s="681"/>
      <c r="BV5" s="681"/>
      <c r="BW5" s="681"/>
      <c r="BX5" s="681"/>
      <c r="BY5" s="681"/>
      <c r="BZ5" s="681"/>
      <c r="CA5" s="681"/>
      <c r="CB5" s="681"/>
      <c r="CC5" s="681"/>
      <c r="CD5" s="681"/>
      <c r="CE5" s="681"/>
      <c r="CF5" s="681"/>
      <c r="CG5" s="681"/>
      <c r="CH5" s="681"/>
      <c r="CI5" s="681"/>
      <c r="CJ5" s="681"/>
      <c r="CK5" s="681"/>
      <c r="CL5" s="681"/>
      <c r="CM5" s="681"/>
      <c r="CN5" s="681"/>
      <c r="CO5" s="681"/>
      <c r="CP5" s="681"/>
      <c r="CQ5" s="681"/>
      <c r="CR5" s="681"/>
      <c r="CS5" s="681"/>
      <c r="CT5" s="681"/>
      <c r="CU5" s="681"/>
      <c r="CV5" s="681"/>
      <c r="CW5" s="681"/>
      <c r="CX5" s="681"/>
      <c r="CY5" s="681"/>
      <c r="CZ5" s="681"/>
      <c r="DA5" s="681"/>
      <c r="DB5" s="681"/>
      <c r="DC5" s="681"/>
      <c r="DD5" s="681"/>
      <c r="DE5" s="681"/>
      <c r="DF5" s="681"/>
      <c r="DG5" s="681"/>
      <c r="DH5" s="681"/>
      <c r="DI5" s="681"/>
      <c r="DJ5" s="681"/>
      <c r="DK5" s="681"/>
    </row>
    <row r="6" spans="1:115" s="708" customFormat="1">
      <c r="A6" s="27" t="s">
        <v>734</v>
      </c>
      <c r="B6" s="682">
        <v>43</v>
      </c>
      <c r="C6" s="682">
        <v>9985272</v>
      </c>
      <c r="D6" s="682">
        <v>880432.16374729993</v>
      </c>
      <c r="E6" s="682">
        <v>41772839</v>
      </c>
      <c r="F6" s="682">
        <v>2862443.2849378199</v>
      </c>
      <c r="G6" s="682">
        <v>156197568</v>
      </c>
      <c r="H6" s="682">
        <v>15062554.07764145</v>
      </c>
      <c r="I6" s="682">
        <v>150823347</v>
      </c>
      <c r="J6" s="682">
        <v>14097428.968759619</v>
      </c>
      <c r="K6" s="682">
        <v>19193287</v>
      </c>
      <c r="L6" s="682">
        <v>1424954.30248905</v>
      </c>
      <c r="M6" s="682">
        <v>9353141</v>
      </c>
      <c r="N6" s="682">
        <v>634487.44865002506</v>
      </c>
      <c r="O6" s="682">
        <v>387325454</v>
      </c>
      <c r="P6" s="682">
        <v>34962300.246225201</v>
      </c>
      <c r="Q6" s="739">
        <v>3796577</v>
      </c>
      <c r="R6" s="739">
        <v>285599.44376459997</v>
      </c>
    </row>
    <row r="7" spans="1:115" s="752" customFormat="1">
      <c r="A7" s="30">
        <v>43191</v>
      </c>
      <c r="B7" s="690">
        <v>21</v>
      </c>
      <c r="C7" s="751">
        <v>4993824</v>
      </c>
      <c r="D7" s="751">
        <v>433691.273762225</v>
      </c>
      <c r="E7" s="751">
        <v>19971346</v>
      </c>
      <c r="F7" s="751">
        <v>1431956.7571702399</v>
      </c>
      <c r="G7" s="751">
        <v>69599045</v>
      </c>
      <c r="H7" s="751">
        <v>6570818.3973215204</v>
      </c>
      <c r="I7" s="751">
        <v>67963276</v>
      </c>
      <c r="J7" s="751">
        <v>6169967.5836405698</v>
      </c>
      <c r="K7" s="751">
        <v>9224410</v>
      </c>
      <c r="L7" s="751">
        <v>711977.43302098499</v>
      </c>
      <c r="M7" s="751">
        <v>4247393</v>
      </c>
      <c r="N7" s="751">
        <v>301815.939864085</v>
      </c>
      <c r="O7" s="751">
        <v>175999294</v>
      </c>
      <c r="P7" s="751">
        <v>15620227.3847796</v>
      </c>
      <c r="Q7" s="751">
        <v>4567264</v>
      </c>
      <c r="R7" s="751">
        <v>351290.31786055502</v>
      </c>
      <c r="S7" s="681"/>
      <c r="T7" s="681"/>
      <c r="U7" s="681"/>
      <c r="V7" s="681"/>
      <c r="W7" s="681"/>
      <c r="X7" s="681"/>
      <c r="Y7" s="681"/>
      <c r="Z7" s="681"/>
      <c r="AA7" s="681"/>
      <c r="AB7" s="681"/>
      <c r="AC7" s="681"/>
      <c r="AD7" s="681"/>
      <c r="AE7" s="681"/>
      <c r="AF7" s="681"/>
      <c r="AG7" s="681"/>
      <c r="AH7" s="681"/>
      <c r="AI7" s="681"/>
      <c r="AJ7" s="681"/>
      <c r="AK7" s="681"/>
      <c r="AL7" s="681"/>
      <c r="AM7" s="681"/>
      <c r="AN7" s="681"/>
      <c r="AO7" s="681"/>
      <c r="AP7" s="681"/>
      <c r="AQ7" s="681"/>
      <c r="AR7" s="681"/>
      <c r="AS7" s="681"/>
      <c r="AT7" s="681"/>
      <c r="AU7" s="681"/>
      <c r="AV7" s="681"/>
      <c r="AW7" s="681"/>
      <c r="AX7" s="681"/>
      <c r="AY7" s="681"/>
      <c r="AZ7" s="681"/>
      <c r="BA7" s="681"/>
      <c r="BB7" s="681"/>
      <c r="BC7" s="681"/>
      <c r="BD7" s="681"/>
      <c r="BE7" s="681"/>
      <c r="BF7" s="681"/>
      <c r="BG7" s="681"/>
      <c r="BH7" s="681"/>
      <c r="BI7" s="681"/>
      <c r="BJ7" s="681"/>
      <c r="BK7" s="681"/>
      <c r="BL7" s="681"/>
      <c r="BM7" s="681"/>
      <c r="BN7" s="681"/>
      <c r="BO7" s="681"/>
      <c r="BP7" s="681"/>
      <c r="BQ7" s="681"/>
      <c r="BR7" s="681"/>
      <c r="BS7" s="681"/>
      <c r="BT7" s="681"/>
      <c r="BU7" s="681"/>
      <c r="BV7" s="681"/>
      <c r="BW7" s="681"/>
      <c r="BX7" s="681"/>
      <c r="BY7" s="681"/>
      <c r="BZ7" s="681"/>
      <c r="CA7" s="681"/>
      <c r="CB7" s="681"/>
      <c r="CC7" s="681"/>
      <c r="CD7" s="681"/>
      <c r="CE7" s="681"/>
      <c r="CF7" s="681"/>
      <c r="CG7" s="681"/>
      <c r="CH7" s="681"/>
      <c r="CI7" s="681"/>
      <c r="CJ7" s="681"/>
      <c r="CK7" s="681"/>
      <c r="CL7" s="681"/>
      <c r="CM7" s="681"/>
      <c r="CN7" s="681"/>
      <c r="CO7" s="681"/>
      <c r="CP7" s="681"/>
      <c r="CQ7" s="681"/>
      <c r="CR7" s="681"/>
      <c r="CS7" s="681"/>
      <c r="CT7" s="681"/>
      <c r="CU7" s="681"/>
      <c r="CV7" s="681"/>
      <c r="CW7" s="681"/>
      <c r="CX7" s="681"/>
      <c r="CY7" s="681"/>
      <c r="CZ7" s="681"/>
      <c r="DA7" s="681"/>
      <c r="DB7" s="681"/>
      <c r="DC7" s="681"/>
      <c r="DD7" s="681"/>
      <c r="DE7" s="681"/>
      <c r="DF7" s="681"/>
      <c r="DG7" s="681"/>
      <c r="DH7" s="681"/>
      <c r="DI7" s="681"/>
      <c r="DJ7" s="681"/>
      <c r="DK7" s="681"/>
    </row>
    <row r="8" spans="1:115" s="752" customFormat="1">
      <c r="A8" s="30">
        <v>43221</v>
      </c>
      <c r="B8" s="690">
        <v>22</v>
      </c>
      <c r="C8" s="751">
        <v>4991448</v>
      </c>
      <c r="D8" s="751">
        <v>446740.88998507499</v>
      </c>
      <c r="E8" s="751">
        <v>21801493</v>
      </c>
      <c r="F8" s="751">
        <v>1430486.52776758</v>
      </c>
      <c r="G8" s="751">
        <v>86598523</v>
      </c>
      <c r="H8" s="751">
        <v>8491735.6803199295</v>
      </c>
      <c r="I8" s="751">
        <v>82860071</v>
      </c>
      <c r="J8" s="751">
        <v>7927461.3851190498</v>
      </c>
      <c r="K8" s="751">
        <v>9968877</v>
      </c>
      <c r="L8" s="751">
        <v>712976.86946806498</v>
      </c>
      <c r="M8" s="751">
        <v>5105748</v>
      </c>
      <c r="N8" s="751">
        <v>332671.50878594001</v>
      </c>
      <c r="O8" s="751">
        <v>211326160</v>
      </c>
      <c r="P8" s="751">
        <v>19342072.861445598</v>
      </c>
      <c r="Q8" s="751">
        <v>3796577</v>
      </c>
      <c r="R8" s="751">
        <v>285599.44376459997</v>
      </c>
      <c r="S8" s="681"/>
      <c r="T8" s="681"/>
      <c r="U8" s="681"/>
      <c r="V8" s="681"/>
      <c r="W8" s="681"/>
      <c r="X8" s="681"/>
      <c r="Y8" s="681"/>
      <c r="Z8" s="681"/>
      <c r="AA8" s="681"/>
      <c r="AB8" s="681"/>
      <c r="AC8" s="681"/>
      <c r="AD8" s="681"/>
      <c r="AE8" s="681"/>
      <c r="AF8" s="681"/>
      <c r="AG8" s="681"/>
      <c r="AH8" s="681"/>
      <c r="AI8" s="681"/>
      <c r="AJ8" s="681"/>
      <c r="AK8" s="681"/>
      <c r="AL8" s="681"/>
      <c r="AM8" s="681"/>
      <c r="AN8" s="681"/>
      <c r="AO8" s="681"/>
      <c r="AP8" s="681"/>
      <c r="AQ8" s="681"/>
      <c r="AR8" s="681"/>
      <c r="AS8" s="681"/>
      <c r="AT8" s="681"/>
      <c r="AU8" s="681"/>
      <c r="AV8" s="681"/>
      <c r="AW8" s="681"/>
      <c r="AX8" s="681"/>
      <c r="AY8" s="681"/>
      <c r="AZ8" s="681"/>
      <c r="BA8" s="681"/>
      <c r="BB8" s="681"/>
      <c r="BC8" s="681"/>
      <c r="BD8" s="681"/>
      <c r="BE8" s="681"/>
      <c r="BF8" s="681"/>
      <c r="BG8" s="681"/>
      <c r="BH8" s="681"/>
      <c r="BI8" s="681"/>
      <c r="BJ8" s="681"/>
      <c r="BK8" s="681"/>
      <c r="BL8" s="681"/>
      <c r="BM8" s="681"/>
      <c r="BN8" s="681"/>
      <c r="BO8" s="681"/>
      <c r="BP8" s="681"/>
      <c r="BQ8" s="681"/>
      <c r="BR8" s="681"/>
      <c r="BS8" s="681"/>
      <c r="BT8" s="681"/>
      <c r="BU8" s="681"/>
      <c r="BV8" s="681"/>
      <c r="BW8" s="681"/>
      <c r="BX8" s="681"/>
      <c r="BY8" s="681"/>
      <c r="BZ8" s="681"/>
      <c r="CA8" s="681"/>
      <c r="CB8" s="681"/>
      <c r="CC8" s="681"/>
      <c r="CD8" s="681"/>
      <c r="CE8" s="681"/>
      <c r="CF8" s="681"/>
      <c r="CG8" s="681"/>
      <c r="CH8" s="681"/>
      <c r="CI8" s="681"/>
      <c r="CJ8" s="681"/>
      <c r="CK8" s="681"/>
      <c r="CL8" s="681"/>
      <c r="CM8" s="681"/>
      <c r="CN8" s="681"/>
      <c r="CO8" s="681"/>
      <c r="CP8" s="681"/>
      <c r="CQ8" s="681"/>
      <c r="CR8" s="681"/>
      <c r="CS8" s="681"/>
      <c r="CT8" s="681"/>
      <c r="CU8" s="681"/>
      <c r="CV8" s="681"/>
      <c r="CW8" s="681"/>
      <c r="CX8" s="681"/>
      <c r="CY8" s="681"/>
      <c r="CZ8" s="681"/>
      <c r="DA8" s="681"/>
      <c r="DB8" s="681"/>
      <c r="DC8" s="681"/>
      <c r="DD8" s="681"/>
      <c r="DE8" s="681"/>
      <c r="DF8" s="681"/>
      <c r="DG8" s="681"/>
      <c r="DH8" s="681"/>
      <c r="DI8" s="681"/>
      <c r="DJ8" s="681"/>
      <c r="DK8" s="681"/>
    </row>
    <row r="9" spans="1:115" s="752" customFormat="1">
      <c r="A9" s="742" t="s">
        <v>612</v>
      </c>
      <c r="B9" s="681"/>
      <c r="C9" s="681"/>
      <c r="D9" s="681"/>
      <c r="E9" s="681"/>
      <c r="F9" s="681"/>
      <c r="G9" s="681"/>
      <c r="H9" s="681"/>
      <c r="I9" s="681"/>
      <c r="J9" s="681"/>
      <c r="K9" s="681"/>
      <c r="L9" s="681"/>
      <c r="M9" s="681"/>
      <c r="N9" s="646"/>
      <c r="O9" s="743"/>
      <c r="P9" s="744"/>
      <c r="Q9" s="646"/>
      <c r="R9" s="646"/>
      <c r="S9" s="681"/>
      <c r="T9" s="681"/>
      <c r="U9" s="681"/>
      <c r="V9" s="681"/>
      <c r="W9" s="681"/>
      <c r="X9" s="681"/>
      <c r="Y9" s="681"/>
      <c r="Z9" s="681"/>
      <c r="AA9" s="681"/>
      <c r="AB9" s="681"/>
      <c r="AC9" s="681"/>
      <c r="AD9" s="681"/>
      <c r="AE9" s="681"/>
      <c r="AF9" s="681"/>
      <c r="AG9" s="681"/>
      <c r="AH9" s="681"/>
      <c r="AI9" s="681"/>
      <c r="AJ9" s="681"/>
      <c r="AK9" s="681"/>
      <c r="AL9" s="681"/>
      <c r="AM9" s="681"/>
      <c r="AN9" s="681"/>
      <c r="AO9" s="681"/>
      <c r="AP9" s="681"/>
      <c r="AQ9" s="681"/>
      <c r="AR9" s="681"/>
      <c r="AS9" s="681"/>
      <c r="AT9" s="681"/>
      <c r="AU9" s="681"/>
      <c r="AV9" s="681"/>
      <c r="AW9" s="681"/>
      <c r="AX9" s="681"/>
      <c r="AY9" s="681"/>
      <c r="AZ9" s="681"/>
      <c r="BA9" s="681"/>
      <c r="BB9" s="681"/>
      <c r="BC9" s="681"/>
      <c r="BD9" s="681"/>
      <c r="BE9" s="681"/>
      <c r="BF9" s="681"/>
      <c r="BG9" s="681"/>
      <c r="BH9" s="681"/>
      <c r="BI9" s="681"/>
      <c r="BJ9" s="681"/>
      <c r="BK9" s="681"/>
      <c r="BL9" s="681"/>
      <c r="BM9" s="681"/>
      <c r="BN9" s="681"/>
      <c r="BO9" s="681"/>
      <c r="BP9" s="681"/>
      <c r="BQ9" s="681"/>
      <c r="BR9" s="681"/>
      <c r="BS9" s="681"/>
      <c r="BT9" s="681"/>
      <c r="BU9" s="681"/>
      <c r="BV9" s="681"/>
      <c r="BW9" s="681"/>
      <c r="BX9" s="681"/>
      <c r="BY9" s="681"/>
      <c r="BZ9" s="681"/>
      <c r="CA9" s="681"/>
      <c r="CB9" s="681"/>
      <c r="CC9" s="681"/>
      <c r="CD9" s="681"/>
      <c r="CE9" s="681"/>
      <c r="CF9" s="681"/>
      <c r="CG9" s="681"/>
      <c r="CH9" s="681"/>
      <c r="CI9" s="681"/>
      <c r="CJ9" s="681"/>
      <c r="CK9" s="681"/>
      <c r="CL9" s="681"/>
      <c r="CM9" s="681"/>
      <c r="CN9" s="681"/>
      <c r="CO9" s="681"/>
      <c r="CP9" s="681"/>
      <c r="CQ9" s="681"/>
      <c r="CR9" s="681"/>
      <c r="CS9" s="681"/>
      <c r="CT9" s="681"/>
      <c r="CU9" s="681"/>
      <c r="CV9" s="681"/>
      <c r="CW9" s="681"/>
      <c r="CX9" s="681"/>
      <c r="CY9" s="681"/>
      <c r="CZ9" s="681"/>
      <c r="DA9" s="681"/>
      <c r="DB9" s="681"/>
      <c r="DC9" s="681"/>
      <c r="DD9" s="681"/>
      <c r="DE9" s="681"/>
      <c r="DF9" s="681"/>
      <c r="DG9" s="681"/>
      <c r="DH9" s="681"/>
      <c r="DI9" s="681"/>
      <c r="DJ9" s="681"/>
      <c r="DK9" s="681"/>
    </row>
    <row r="10" spans="1:115" s="752" customFormat="1">
      <c r="A10" s="1335" t="s">
        <v>788</v>
      </c>
      <c r="B10" s="1335"/>
      <c r="C10" s="1335"/>
      <c r="D10" s="1335"/>
      <c r="E10" s="1335"/>
      <c r="F10" s="1335"/>
      <c r="G10" s="681"/>
      <c r="H10" s="681"/>
      <c r="I10" s="681"/>
      <c r="J10" s="681"/>
      <c r="K10" s="681"/>
      <c r="L10" s="681"/>
      <c r="M10" s="681"/>
      <c r="N10" s="753"/>
      <c r="O10" s="700"/>
      <c r="P10" s="681"/>
      <c r="Q10" s="754"/>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1"/>
      <c r="AY10" s="681"/>
      <c r="AZ10" s="681"/>
      <c r="BA10" s="681"/>
      <c r="BB10" s="681"/>
      <c r="BC10" s="681"/>
      <c r="BD10" s="681"/>
      <c r="BE10" s="681"/>
      <c r="BF10" s="681"/>
      <c r="BG10" s="681"/>
      <c r="BH10" s="681"/>
      <c r="BI10" s="681"/>
      <c r="BJ10" s="681"/>
      <c r="BK10" s="681"/>
      <c r="BL10" s="681"/>
      <c r="BM10" s="681"/>
      <c r="BN10" s="681"/>
      <c r="BO10" s="681"/>
      <c r="BP10" s="681"/>
      <c r="BQ10" s="681"/>
      <c r="BR10" s="681"/>
      <c r="BS10" s="681"/>
      <c r="BT10" s="681"/>
      <c r="BU10" s="681"/>
      <c r="BV10" s="681"/>
      <c r="BW10" s="681"/>
      <c r="BX10" s="681"/>
      <c r="BY10" s="681"/>
      <c r="BZ10" s="681"/>
      <c r="CA10" s="681"/>
      <c r="CB10" s="681"/>
      <c r="CC10" s="681"/>
      <c r="CD10" s="681"/>
      <c r="CE10" s="681"/>
      <c r="CF10" s="681"/>
      <c r="CG10" s="681"/>
      <c r="CH10" s="681"/>
      <c r="CI10" s="681"/>
      <c r="CJ10" s="681"/>
      <c r="CK10" s="681"/>
      <c r="CL10" s="681"/>
      <c r="CM10" s="681"/>
      <c r="CN10" s="681"/>
      <c r="CO10" s="681"/>
      <c r="CP10" s="681"/>
      <c r="CQ10" s="681"/>
      <c r="CR10" s="681"/>
      <c r="CS10" s="681"/>
      <c r="CT10" s="681"/>
      <c r="CU10" s="681"/>
      <c r="CV10" s="681"/>
      <c r="CW10" s="681"/>
      <c r="CX10" s="681"/>
      <c r="CY10" s="681"/>
      <c r="CZ10" s="681"/>
      <c r="DA10" s="681"/>
      <c r="DB10" s="681"/>
      <c r="DC10" s="681"/>
      <c r="DD10" s="681"/>
      <c r="DE10" s="681"/>
      <c r="DF10" s="681"/>
      <c r="DG10" s="681"/>
      <c r="DH10" s="681"/>
      <c r="DI10" s="681"/>
      <c r="DJ10" s="681"/>
      <c r="DK10" s="681"/>
    </row>
    <row r="11" spans="1:115" s="752" customFormat="1">
      <c r="A11" s="699" t="s">
        <v>188</v>
      </c>
      <c r="B11" s="700"/>
      <c r="C11" s="700"/>
      <c r="D11" s="700"/>
      <c r="E11" s="700"/>
      <c r="F11" s="700"/>
      <c r="G11" s="700"/>
      <c r="H11" s="700"/>
      <c r="I11" s="700"/>
      <c r="J11" s="700"/>
      <c r="K11" s="700"/>
      <c r="L11" s="753"/>
      <c r="M11" s="700"/>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1"/>
      <c r="AY11" s="681"/>
      <c r="AZ11" s="681"/>
      <c r="BA11" s="681"/>
      <c r="BB11" s="681"/>
      <c r="BC11" s="681"/>
      <c r="BD11" s="681"/>
      <c r="BE11" s="681"/>
      <c r="BF11" s="681"/>
      <c r="BG11" s="681"/>
      <c r="BH11" s="681"/>
      <c r="BI11" s="681"/>
      <c r="BJ11" s="681"/>
      <c r="BK11" s="681"/>
      <c r="BL11" s="681"/>
      <c r="BM11" s="681"/>
      <c r="BN11" s="681"/>
      <c r="BO11" s="681"/>
      <c r="BP11" s="681"/>
      <c r="BQ11" s="681"/>
      <c r="BR11" s="681"/>
      <c r="BS11" s="681"/>
      <c r="BT11" s="681"/>
      <c r="BU11" s="681"/>
      <c r="BV11" s="681"/>
      <c r="BW11" s="681"/>
      <c r="BX11" s="681"/>
      <c r="BY11" s="681"/>
      <c r="BZ11" s="681"/>
      <c r="CA11" s="681"/>
      <c r="CB11" s="681"/>
      <c r="CC11" s="681"/>
      <c r="CD11" s="681"/>
      <c r="CE11" s="681"/>
      <c r="CF11" s="681"/>
      <c r="CG11" s="681"/>
      <c r="CH11" s="681"/>
      <c r="CI11" s="681"/>
      <c r="CJ11" s="681"/>
      <c r="CK11" s="681"/>
      <c r="CL11" s="681"/>
      <c r="CM11" s="681"/>
      <c r="CN11" s="681"/>
      <c r="CO11" s="681"/>
      <c r="CP11" s="681"/>
      <c r="CQ11" s="681"/>
      <c r="CR11" s="681"/>
      <c r="CS11" s="681"/>
      <c r="CT11" s="681"/>
      <c r="CU11" s="681"/>
      <c r="CV11" s="681"/>
      <c r="CW11" s="681"/>
      <c r="CX11" s="681"/>
      <c r="CY11" s="681"/>
      <c r="CZ11" s="681"/>
      <c r="DA11" s="681"/>
      <c r="DB11" s="681"/>
      <c r="DC11" s="681"/>
      <c r="DD11" s="681"/>
      <c r="DE11" s="681"/>
      <c r="DF11" s="681"/>
      <c r="DG11" s="681"/>
      <c r="DH11" s="681"/>
      <c r="DI11" s="681"/>
      <c r="DJ11" s="681"/>
      <c r="DK11" s="681"/>
    </row>
    <row r="12" spans="1:115" s="752" customFormat="1">
      <c r="A12" s="681"/>
      <c r="B12" s="681"/>
      <c r="C12" s="681"/>
      <c r="D12" s="681"/>
      <c r="E12" s="681"/>
      <c r="F12" s="681"/>
      <c r="G12" s="681"/>
      <c r="H12" s="681"/>
      <c r="I12" s="681"/>
      <c r="J12" s="681"/>
      <c r="K12" s="681"/>
      <c r="L12" s="681"/>
      <c r="M12" s="681"/>
      <c r="N12" s="681"/>
      <c r="O12" s="681"/>
      <c r="P12" s="681"/>
      <c r="Q12" s="681"/>
      <c r="R12" s="681"/>
      <c r="S12" s="681"/>
      <c r="T12" s="681"/>
      <c r="U12" s="681"/>
      <c r="V12" s="681"/>
      <c r="W12" s="681"/>
      <c r="X12" s="681"/>
      <c r="Y12" s="681"/>
      <c r="Z12" s="681"/>
      <c r="AA12" s="681"/>
      <c r="AB12" s="681"/>
      <c r="AC12" s="681"/>
      <c r="AD12" s="681"/>
      <c r="AE12" s="681"/>
      <c r="AF12" s="681"/>
      <c r="AG12" s="681"/>
      <c r="AH12" s="681"/>
      <c r="AI12" s="681"/>
      <c r="AJ12" s="681"/>
      <c r="AK12" s="681"/>
      <c r="AL12" s="681"/>
      <c r="AM12" s="681"/>
      <c r="AN12" s="681"/>
      <c r="AO12" s="681"/>
      <c r="AP12" s="681"/>
      <c r="AQ12" s="681"/>
      <c r="AR12" s="681"/>
      <c r="AS12" s="681"/>
      <c r="AT12" s="681"/>
      <c r="AU12" s="681"/>
      <c r="AV12" s="681"/>
      <c r="AW12" s="681"/>
      <c r="AX12" s="681"/>
      <c r="AY12" s="681"/>
      <c r="AZ12" s="681"/>
      <c r="BA12" s="681"/>
      <c r="BB12" s="681"/>
      <c r="BC12" s="681"/>
      <c r="BD12" s="681"/>
      <c r="BE12" s="681"/>
      <c r="BF12" s="681"/>
      <c r="BG12" s="681"/>
      <c r="BH12" s="681"/>
      <c r="BI12" s="681"/>
      <c r="BJ12" s="681"/>
      <c r="BK12" s="681"/>
      <c r="BL12" s="681"/>
      <c r="BM12" s="681"/>
      <c r="BN12" s="681"/>
      <c r="BO12" s="681"/>
      <c r="BP12" s="681"/>
      <c r="BQ12" s="681"/>
      <c r="BR12" s="681"/>
      <c r="BS12" s="681"/>
      <c r="BT12" s="681"/>
      <c r="BU12" s="681"/>
      <c r="BV12" s="681"/>
      <c r="BW12" s="681"/>
      <c r="BX12" s="681"/>
      <c r="BY12" s="681"/>
      <c r="BZ12" s="681"/>
      <c r="CA12" s="681"/>
      <c r="CB12" s="681"/>
      <c r="CC12" s="681"/>
      <c r="CD12" s="681"/>
      <c r="CE12" s="681"/>
      <c r="CF12" s="681"/>
      <c r="CG12" s="681"/>
      <c r="CH12" s="681"/>
      <c r="CI12" s="681"/>
      <c r="CJ12" s="681"/>
      <c r="CK12" s="681"/>
      <c r="CL12" s="681"/>
      <c r="CM12" s="681"/>
      <c r="CN12" s="681"/>
      <c r="CO12" s="681"/>
      <c r="CP12" s="681"/>
      <c r="CQ12" s="681"/>
      <c r="CR12" s="681"/>
      <c r="CS12" s="681"/>
      <c r="CT12" s="681"/>
      <c r="CU12" s="681"/>
      <c r="CV12" s="681"/>
      <c r="CW12" s="681"/>
      <c r="CX12" s="681"/>
      <c r="CY12" s="681"/>
      <c r="CZ12" s="681"/>
      <c r="DA12" s="681"/>
      <c r="DB12" s="681"/>
      <c r="DC12" s="681"/>
      <c r="DD12" s="681"/>
      <c r="DE12" s="681"/>
      <c r="DF12" s="681"/>
      <c r="DG12" s="681"/>
      <c r="DH12" s="681"/>
      <c r="DI12" s="681"/>
      <c r="DJ12" s="681"/>
      <c r="DK12" s="681"/>
    </row>
    <row r="13" spans="1:115" s="752" customFormat="1">
      <c r="A13" s="681"/>
      <c r="B13" s="681"/>
      <c r="C13" s="681"/>
      <c r="D13" s="681"/>
      <c r="E13" s="681"/>
      <c r="F13" s="681"/>
      <c r="G13" s="681"/>
      <c r="H13" s="681"/>
      <c r="I13" s="681"/>
      <c r="J13" s="681"/>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681"/>
      <c r="AH13" s="681"/>
      <c r="AI13" s="681"/>
      <c r="AJ13" s="681"/>
      <c r="AK13" s="681"/>
      <c r="AL13" s="681"/>
      <c r="AM13" s="681"/>
      <c r="AN13" s="681"/>
      <c r="AO13" s="681"/>
      <c r="AP13" s="681"/>
      <c r="AQ13" s="681"/>
      <c r="AR13" s="681"/>
      <c r="AS13" s="681"/>
      <c r="AT13" s="681"/>
      <c r="AU13" s="681"/>
      <c r="AV13" s="681"/>
      <c r="AW13" s="681"/>
      <c r="AX13" s="681"/>
      <c r="AY13" s="681"/>
      <c r="AZ13" s="681"/>
      <c r="BA13" s="681"/>
      <c r="BB13" s="681"/>
      <c r="BC13" s="681"/>
      <c r="BD13" s="681"/>
      <c r="BE13" s="681"/>
      <c r="BF13" s="681"/>
      <c r="BG13" s="681"/>
      <c r="BH13" s="681"/>
      <c r="BI13" s="681"/>
      <c r="BJ13" s="681"/>
      <c r="BK13" s="681"/>
      <c r="BL13" s="681"/>
      <c r="BM13" s="681"/>
      <c r="BN13" s="681"/>
      <c r="BO13" s="681"/>
      <c r="BP13" s="681"/>
      <c r="BQ13" s="681"/>
      <c r="BR13" s="681"/>
      <c r="BS13" s="681"/>
      <c r="BT13" s="681"/>
      <c r="BU13" s="681"/>
      <c r="BV13" s="681"/>
      <c r="BW13" s="681"/>
      <c r="BX13" s="681"/>
      <c r="BY13" s="681"/>
      <c r="BZ13" s="681"/>
      <c r="CA13" s="681"/>
      <c r="CB13" s="681"/>
      <c r="CC13" s="681"/>
      <c r="CD13" s="681"/>
      <c r="CE13" s="681"/>
      <c r="CF13" s="681"/>
      <c r="CG13" s="681"/>
      <c r="CH13" s="681"/>
      <c r="CI13" s="681"/>
      <c r="CJ13" s="681"/>
      <c r="CK13" s="681"/>
      <c r="CL13" s="681"/>
      <c r="CM13" s="681"/>
      <c r="CN13" s="681"/>
      <c r="CO13" s="681"/>
      <c r="CP13" s="681"/>
      <c r="CQ13" s="681"/>
      <c r="CR13" s="681"/>
      <c r="CS13" s="681"/>
      <c r="CT13" s="681"/>
      <c r="CU13" s="681"/>
      <c r="CV13" s="681"/>
      <c r="CW13" s="681"/>
      <c r="CX13" s="681"/>
      <c r="CY13" s="681"/>
      <c r="CZ13" s="681"/>
      <c r="DA13" s="681"/>
      <c r="DB13" s="681"/>
      <c r="DC13" s="681"/>
      <c r="DD13" s="681"/>
      <c r="DE13" s="681"/>
      <c r="DF13" s="681"/>
      <c r="DG13" s="681"/>
      <c r="DH13" s="681"/>
      <c r="DI13" s="681"/>
      <c r="DJ13" s="681"/>
      <c r="DK13" s="681"/>
    </row>
    <row r="14" spans="1:115" s="752" customFormat="1">
      <c r="A14" s="681"/>
      <c r="B14" s="681"/>
      <c r="C14" s="681"/>
      <c r="D14" s="681"/>
      <c r="E14" s="681"/>
      <c r="F14" s="681"/>
      <c r="G14" s="681"/>
      <c r="H14" s="681"/>
      <c r="N14" s="755"/>
      <c r="O14" s="681"/>
      <c r="P14" s="756"/>
      <c r="Q14" s="681"/>
      <c r="R14" s="681"/>
      <c r="S14" s="681"/>
      <c r="T14" s="681"/>
      <c r="U14" s="681"/>
      <c r="V14" s="681"/>
      <c r="W14" s="681"/>
      <c r="X14" s="681"/>
      <c r="Y14" s="681"/>
      <c r="Z14" s="681"/>
      <c r="AA14" s="681"/>
      <c r="AB14" s="681"/>
      <c r="AC14" s="681"/>
      <c r="AD14" s="681"/>
      <c r="AE14" s="681"/>
      <c r="AF14" s="681"/>
      <c r="AG14" s="681"/>
      <c r="AH14" s="681"/>
      <c r="AI14" s="681"/>
      <c r="AJ14" s="681"/>
      <c r="AK14" s="681"/>
      <c r="AL14" s="681"/>
      <c r="AM14" s="681"/>
      <c r="AN14" s="681"/>
      <c r="AO14" s="681"/>
      <c r="AP14" s="681"/>
      <c r="AQ14" s="681"/>
      <c r="AR14" s="681"/>
      <c r="AS14" s="681"/>
      <c r="AT14" s="681"/>
      <c r="AU14" s="681"/>
      <c r="AV14" s="681"/>
      <c r="AW14" s="681"/>
      <c r="AX14" s="681"/>
      <c r="AY14" s="681"/>
      <c r="AZ14" s="681"/>
      <c r="BA14" s="681"/>
      <c r="BB14" s="681"/>
      <c r="BC14" s="681"/>
      <c r="BD14" s="681"/>
      <c r="BE14" s="681"/>
      <c r="BF14" s="681"/>
      <c r="BG14" s="681"/>
      <c r="BH14" s="681"/>
      <c r="BI14" s="681"/>
      <c r="BJ14" s="681"/>
      <c r="BK14" s="681"/>
      <c r="BL14" s="681"/>
      <c r="BM14" s="681"/>
      <c r="BN14" s="681"/>
      <c r="BO14" s="681"/>
      <c r="BP14" s="681"/>
      <c r="BQ14" s="681"/>
      <c r="BR14" s="681"/>
      <c r="BS14" s="681"/>
      <c r="BT14" s="681"/>
      <c r="BU14" s="681"/>
      <c r="BV14" s="681"/>
      <c r="BW14" s="681"/>
      <c r="BX14" s="681"/>
      <c r="BY14" s="681"/>
      <c r="BZ14" s="681"/>
      <c r="CA14" s="681"/>
      <c r="CB14" s="681"/>
      <c r="CC14" s="681"/>
      <c r="CD14" s="681"/>
      <c r="CE14" s="681"/>
      <c r="CF14" s="681"/>
      <c r="CG14" s="681"/>
      <c r="CH14" s="681"/>
      <c r="CI14" s="681"/>
      <c r="CJ14" s="681"/>
      <c r="CK14" s="681"/>
      <c r="CL14" s="681"/>
      <c r="CM14" s="681"/>
      <c r="CN14" s="681"/>
      <c r="CO14" s="681"/>
      <c r="CP14" s="681"/>
      <c r="CQ14" s="681"/>
      <c r="CR14" s="681"/>
      <c r="CS14" s="681"/>
      <c r="CT14" s="681"/>
      <c r="CU14" s="681"/>
      <c r="CV14" s="681"/>
      <c r="CW14" s="681"/>
      <c r="CX14" s="681"/>
      <c r="CY14" s="681"/>
      <c r="CZ14" s="681"/>
      <c r="DA14" s="681"/>
      <c r="DB14" s="681"/>
      <c r="DC14" s="681"/>
      <c r="DD14" s="681"/>
      <c r="DE14" s="681"/>
      <c r="DF14" s="681"/>
      <c r="DG14" s="681"/>
      <c r="DH14" s="681"/>
      <c r="DI14" s="681"/>
      <c r="DJ14" s="681"/>
      <c r="DK14" s="681"/>
    </row>
    <row r="15" spans="1:115" s="752" customFormat="1">
      <c r="A15" s="681"/>
      <c r="B15" s="681"/>
      <c r="C15" s="681"/>
      <c r="D15" s="681"/>
      <c r="E15" s="681"/>
      <c r="F15" s="681"/>
      <c r="G15" s="681"/>
      <c r="H15" s="681"/>
      <c r="N15" s="757"/>
      <c r="O15" s="681"/>
      <c r="P15" s="756"/>
      <c r="Q15" s="681"/>
      <c r="R15" s="681"/>
      <c r="S15" s="681"/>
      <c r="T15" s="681"/>
      <c r="U15" s="681"/>
      <c r="V15" s="681"/>
      <c r="W15" s="681"/>
      <c r="X15" s="681"/>
      <c r="Y15" s="681"/>
      <c r="Z15" s="681"/>
      <c r="AA15" s="681"/>
      <c r="AB15" s="681"/>
      <c r="AC15" s="681"/>
      <c r="AD15" s="681"/>
      <c r="AE15" s="681"/>
      <c r="AF15" s="681"/>
      <c r="AG15" s="681"/>
      <c r="AH15" s="681"/>
      <c r="AI15" s="681"/>
      <c r="AJ15" s="681"/>
      <c r="AK15" s="681"/>
      <c r="AL15" s="681"/>
      <c r="AM15" s="681"/>
      <c r="AN15" s="681"/>
      <c r="AO15" s="681"/>
      <c r="AP15" s="681"/>
      <c r="AQ15" s="681"/>
      <c r="AR15" s="681"/>
      <c r="AS15" s="681"/>
      <c r="AT15" s="681"/>
      <c r="AU15" s="681"/>
      <c r="AV15" s="681"/>
      <c r="AW15" s="681"/>
      <c r="AX15" s="681"/>
      <c r="AY15" s="681"/>
      <c r="AZ15" s="681"/>
      <c r="BA15" s="681"/>
      <c r="BB15" s="681"/>
      <c r="BC15" s="681"/>
      <c r="BD15" s="681"/>
      <c r="BE15" s="681"/>
      <c r="BF15" s="681"/>
      <c r="BG15" s="681"/>
      <c r="BH15" s="681"/>
      <c r="BI15" s="681"/>
      <c r="BJ15" s="681"/>
      <c r="BK15" s="681"/>
      <c r="BL15" s="681"/>
      <c r="BM15" s="681"/>
      <c r="BN15" s="681"/>
      <c r="BO15" s="681"/>
      <c r="BP15" s="681"/>
      <c r="BQ15" s="681"/>
      <c r="BR15" s="681"/>
      <c r="BS15" s="681"/>
      <c r="BT15" s="681"/>
      <c r="BU15" s="681"/>
      <c r="BV15" s="681"/>
      <c r="BW15" s="681"/>
      <c r="BX15" s="681"/>
      <c r="BY15" s="681"/>
      <c r="BZ15" s="681"/>
      <c r="CA15" s="681"/>
      <c r="CB15" s="681"/>
      <c r="CC15" s="681"/>
      <c r="CD15" s="681"/>
      <c r="CE15" s="681"/>
      <c r="CF15" s="681"/>
      <c r="CG15" s="681"/>
      <c r="CH15" s="681"/>
      <c r="CI15" s="681"/>
      <c r="CJ15" s="681"/>
      <c r="CK15" s="681"/>
      <c r="CL15" s="681"/>
      <c r="CM15" s="681"/>
      <c r="CN15" s="681"/>
      <c r="CO15" s="681"/>
      <c r="CP15" s="681"/>
      <c r="CQ15" s="681"/>
      <c r="CR15" s="681"/>
      <c r="CS15" s="681"/>
      <c r="CT15" s="681"/>
      <c r="CU15" s="681"/>
      <c r="CV15" s="681"/>
      <c r="CW15" s="681"/>
      <c r="CX15" s="681"/>
      <c r="CY15" s="681"/>
      <c r="CZ15" s="681"/>
      <c r="DA15" s="681"/>
      <c r="DB15" s="681"/>
      <c r="DC15" s="681"/>
      <c r="DD15" s="681"/>
      <c r="DE15" s="681"/>
      <c r="DF15" s="681"/>
      <c r="DG15" s="681"/>
      <c r="DH15" s="681"/>
      <c r="DI15" s="681"/>
      <c r="DJ15" s="681"/>
      <c r="DK15" s="681"/>
    </row>
    <row r="16" spans="1:115" s="752" customFormat="1">
      <c r="A16" s="681"/>
      <c r="B16" s="681"/>
      <c r="C16" s="681"/>
      <c r="D16" s="681"/>
      <c r="E16" s="681"/>
      <c r="F16" s="681"/>
      <c r="G16" s="681"/>
      <c r="H16" s="681"/>
      <c r="N16" s="757"/>
      <c r="O16" s="681"/>
      <c r="P16" s="756"/>
      <c r="Q16" s="681"/>
      <c r="R16" s="681"/>
      <c r="S16" s="681"/>
      <c r="T16" s="681"/>
      <c r="U16" s="681"/>
      <c r="V16" s="681"/>
      <c r="W16" s="681"/>
      <c r="X16" s="681"/>
      <c r="Y16" s="681"/>
      <c r="Z16" s="681"/>
      <c r="AA16" s="681"/>
      <c r="AB16" s="681"/>
      <c r="AC16" s="681"/>
      <c r="AD16" s="681"/>
      <c r="AE16" s="681"/>
      <c r="AF16" s="681"/>
      <c r="AG16" s="681"/>
      <c r="AH16" s="681"/>
      <c r="AI16" s="681"/>
      <c r="AJ16" s="681"/>
      <c r="AK16" s="681"/>
      <c r="AL16" s="681"/>
      <c r="AM16" s="681"/>
      <c r="AN16" s="681"/>
      <c r="AO16" s="681"/>
      <c r="AP16" s="681"/>
      <c r="AQ16" s="681"/>
      <c r="AR16" s="681"/>
      <c r="AS16" s="681"/>
      <c r="AT16" s="681"/>
      <c r="AU16" s="681"/>
      <c r="AV16" s="681"/>
      <c r="AW16" s="681"/>
      <c r="AX16" s="681"/>
      <c r="AY16" s="681"/>
      <c r="AZ16" s="681"/>
      <c r="BA16" s="681"/>
      <c r="BB16" s="681"/>
      <c r="BC16" s="681"/>
      <c r="BD16" s="681"/>
      <c r="BE16" s="681"/>
      <c r="BF16" s="681"/>
      <c r="BG16" s="681"/>
      <c r="BH16" s="681"/>
      <c r="BI16" s="681"/>
      <c r="BJ16" s="681"/>
      <c r="BK16" s="681"/>
      <c r="BL16" s="681"/>
      <c r="BM16" s="681"/>
      <c r="BN16" s="681"/>
      <c r="BO16" s="681"/>
      <c r="BP16" s="681"/>
      <c r="BQ16" s="681"/>
      <c r="BR16" s="681"/>
      <c r="BS16" s="681"/>
      <c r="BT16" s="681"/>
      <c r="BU16" s="681"/>
      <c r="BV16" s="681"/>
      <c r="BW16" s="681"/>
      <c r="BX16" s="681"/>
      <c r="BY16" s="681"/>
      <c r="BZ16" s="681"/>
      <c r="CA16" s="681"/>
      <c r="CB16" s="681"/>
      <c r="CC16" s="681"/>
      <c r="CD16" s="681"/>
      <c r="CE16" s="681"/>
      <c r="CF16" s="681"/>
      <c r="CG16" s="681"/>
      <c r="CH16" s="681"/>
      <c r="CI16" s="681"/>
      <c r="CJ16" s="681"/>
      <c r="CK16" s="681"/>
      <c r="CL16" s="681"/>
      <c r="CM16" s="681"/>
      <c r="CN16" s="681"/>
      <c r="CO16" s="681"/>
      <c r="CP16" s="681"/>
      <c r="CQ16" s="681"/>
      <c r="CR16" s="681"/>
      <c r="CS16" s="681"/>
      <c r="CT16" s="681"/>
      <c r="CU16" s="681"/>
      <c r="CV16" s="681"/>
      <c r="CW16" s="681"/>
      <c r="CX16" s="681"/>
      <c r="CY16" s="681"/>
      <c r="CZ16" s="681"/>
      <c r="DA16" s="681"/>
      <c r="DB16" s="681"/>
      <c r="DC16" s="681"/>
      <c r="DD16" s="681"/>
      <c r="DE16" s="681"/>
      <c r="DF16" s="681"/>
      <c r="DG16" s="681"/>
      <c r="DH16" s="681"/>
      <c r="DI16" s="681"/>
      <c r="DJ16" s="681"/>
      <c r="DK16" s="681"/>
    </row>
    <row r="17" spans="1:115" s="752" customFormat="1">
      <c r="A17" s="681"/>
      <c r="B17" s="681"/>
      <c r="C17" s="681"/>
      <c r="D17" s="681"/>
      <c r="E17" s="681"/>
      <c r="F17" s="681"/>
      <c r="G17" s="681"/>
      <c r="H17" s="681"/>
      <c r="N17" s="757"/>
      <c r="O17" s="681"/>
      <c r="P17" s="681"/>
      <c r="Q17" s="681"/>
      <c r="R17" s="681"/>
      <c r="S17" s="681"/>
      <c r="T17" s="681"/>
      <c r="U17" s="681"/>
      <c r="V17" s="681"/>
      <c r="W17" s="681"/>
      <c r="X17" s="681"/>
      <c r="Y17" s="681"/>
      <c r="Z17" s="681"/>
      <c r="AA17" s="681"/>
      <c r="AB17" s="681"/>
      <c r="AC17" s="681"/>
      <c r="AD17" s="681"/>
      <c r="AE17" s="681"/>
      <c r="AF17" s="681"/>
      <c r="AG17" s="681"/>
      <c r="AH17" s="681"/>
      <c r="AI17" s="681"/>
      <c r="AJ17" s="681"/>
      <c r="AK17" s="681"/>
      <c r="AL17" s="681"/>
      <c r="AM17" s="681"/>
      <c r="AN17" s="681"/>
      <c r="AO17" s="681"/>
      <c r="AP17" s="681"/>
      <c r="AQ17" s="681"/>
      <c r="AR17" s="681"/>
      <c r="AS17" s="681"/>
      <c r="AT17" s="681"/>
      <c r="AU17" s="681"/>
      <c r="AV17" s="681"/>
      <c r="AW17" s="681"/>
      <c r="AX17" s="681"/>
      <c r="AY17" s="681"/>
      <c r="AZ17" s="681"/>
      <c r="BA17" s="681"/>
      <c r="BB17" s="681"/>
      <c r="BC17" s="681"/>
      <c r="BD17" s="681"/>
      <c r="BE17" s="681"/>
      <c r="BF17" s="681"/>
      <c r="BG17" s="681"/>
      <c r="BH17" s="681"/>
      <c r="BI17" s="681"/>
      <c r="BJ17" s="681"/>
      <c r="BK17" s="681"/>
      <c r="BL17" s="681"/>
      <c r="BM17" s="681"/>
      <c r="BN17" s="681"/>
      <c r="BO17" s="681"/>
      <c r="BP17" s="681"/>
      <c r="BQ17" s="681"/>
      <c r="BR17" s="681"/>
      <c r="BS17" s="681"/>
      <c r="BT17" s="681"/>
      <c r="BU17" s="681"/>
      <c r="BV17" s="681"/>
      <c r="BW17" s="681"/>
      <c r="BX17" s="681"/>
      <c r="BY17" s="681"/>
      <c r="BZ17" s="681"/>
      <c r="CA17" s="681"/>
      <c r="CB17" s="681"/>
      <c r="CC17" s="681"/>
      <c r="CD17" s="681"/>
      <c r="CE17" s="681"/>
      <c r="CF17" s="681"/>
      <c r="CG17" s="681"/>
      <c r="CH17" s="681"/>
      <c r="CI17" s="681"/>
      <c r="CJ17" s="681"/>
      <c r="CK17" s="681"/>
      <c r="CL17" s="681"/>
      <c r="CM17" s="681"/>
      <c r="CN17" s="681"/>
      <c r="CO17" s="681"/>
      <c r="CP17" s="681"/>
      <c r="CQ17" s="681"/>
      <c r="CR17" s="681"/>
      <c r="CS17" s="681"/>
      <c r="CT17" s="681"/>
      <c r="CU17" s="681"/>
      <c r="CV17" s="681"/>
      <c r="CW17" s="681"/>
      <c r="CX17" s="681"/>
      <c r="CY17" s="681"/>
      <c r="CZ17" s="681"/>
      <c r="DA17" s="681"/>
      <c r="DB17" s="681"/>
      <c r="DC17" s="681"/>
      <c r="DD17" s="681"/>
      <c r="DE17" s="681"/>
      <c r="DF17" s="681"/>
      <c r="DG17" s="681"/>
      <c r="DH17" s="681"/>
      <c r="DI17" s="681"/>
      <c r="DJ17" s="681"/>
      <c r="DK17" s="681"/>
    </row>
    <row r="18" spans="1:115" s="752" customFormat="1">
      <c r="A18" s="681"/>
      <c r="B18" s="681"/>
      <c r="C18" s="681"/>
      <c r="D18" s="681"/>
      <c r="E18" s="681"/>
      <c r="F18" s="681"/>
      <c r="G18" s="681"/>
      <c r="H18" s="681"/>
      <c r="N18" s="758"/>
      <c r="O18" s="681"/>
      <c r="P18" s="681"/>
      <c r="Q18" s="681"/>
      <c r="R18" s="681"/>
      <c r="S18" s="681"/>
      <c r="T18" s="681"/>
      <c r="U18" s="681"/>
      <c r="V18" s="681"/>
      <c r="W18" s="681"/>
      <c r="X18" s="681"/>
      <c r="Y18" s="681"/>
      <c r="Z18" s="681"/>
      <c r="AA18" s="681"/>
      <c r="AB18" s="681"/>
      <c r="AC18" s="681"/>
      <c r="AD18" s="681"/>
      <c r="AE18" s="681"/>
      <c r="AF18" s="681"/>
      <c r="AG18" s="681"/>
      <c r="AH18" s="681"/>
      <c r="AI18" s="681"/>
      <c r="AJ18" s="681"/>
      <c r="AK18" s="681"/>
      <c r="AL18" s="681"/>
      <c r="AM18" s="681"/>
      <c r="AN18" s="681"/>
      <c r="AO18" s="681"/>
      <c r="AP18" s="681"/>
      <c r="AQ18" s="681"/>
      <c r="AR18" s="681"/>
      <c r="AS18" s="681"/>
      <c r="AT18" s="681"/>
      <c r="AU18" s="681"/>
      <c r="AV18" s="681"/>
      <c r="AW18" s="681"/>
      <c r="AX18" s="681"/>
      <c r="AY18" s="681"/>
      <c r="AZ18" s="681"/>
      <c r="BA18" s="681"/>
      <c r="BB18" s="681"/>
      <c r="BC18" s="681"/>
      <c r="BD18" s="681"/>
      <c r="BE18" s="681"/>
      <c r="BF18" s="681"/>
      <c r="BG18" s="681"/>
      <c r="BH18" s="681"/>
      <c r="BI18" s="681"/>
      <c r="BJ18" s="681"/>
      <c r="BK18" s="681"/>
      <c r="BL18" s="681"/>
      <c r="BM18" s="681"/>
      <c r="BN18" s="681"/>
      <c r="BO18" s="681"/>
      <c r="BP18" s="681"/>
      <c r="BQ18" s="681"/>
      <c r="BR18" s="681"/>
      <c r="BS18" s="681"/>
      <c r="BT18" s="681"/>
      <c r="BU18" s="681"/>
      <c r="BV18" s="681"/>
      <c r="BW18" s="681"/>
      <c r="BX18" s="681"/>
      <c r="BY18" s="681"/>
      <c r="BZ18" s="681"/>
      <c r="CA18" s="681"/>
      <c r="CB18" s="681"/>
      <c r="CC18" s="681"/>
      <c r="CD18" s="681"/>
      <c r="CE18" s="681"/>
      <c r="CF18" s="681"/>
      <c r="CG18" s="681"/>
      <c r="CH18" s="681"/>
      <c r="CI18" s="681"/>
      <c r="CJ18" s="681"/>
      <c r="CK18" s="681"/>
      <c r="CL18" s="681"/>
      <c r="CM18" s="681"/>
      <c r="CN18" s="681"/>
      <c r="CO18" s="681"/>
      <c r="CP18" s="681"/>
      <c r="CQ18" s="681"/>
      <c r="CR18" s="681"/>
      <c r="CS18" s="681"/>
      <c r="CT18" s="681"/>
      <c r="CU18" s="681"/>
      <c r="CV18" s="681"/>
      <c r="CW18" s="681"/>
      <c r="CX18" s="681"/>
      <c r="CY18" s="681"/>
      <c r="CZ18" s="681"/>
      <c r="DA18" s="681"/>
      <c r="DB18" s="681"/>
      <c r="DC18" s="681"/>
      <c r="DD18" s="681"/>
      <c r="DE18" s="681"/>
      <c r="DF18" s="681"/>
      <c r="DG18" s="681"/>
      <c r="DH18" s="681"/>
      <c r="DI18" s="681"/>
      <c r="DJ18" s="681"/>
      <c r="DK18" s="681"/>
    </row>
    <row r="19" spans="1:115" s="646" customFormat="1">
      <c r="A19" s="681"/>
      <c r="B19" s="681"/>
      <c r="C19" s="681"/>
      <c r="D19" s="681"/>
      <c r="E19" s="681"/>
      <c r="F19" s="681"/>
      <c r="G19" s="681"/>
      <c r="H19" s="681"/>
      <c r="N19" s="759"/>
      <c r="O19" s="681"/>
      <c r="P19" s="751"/>
      <c r="Q19" s="681"/>
      <c r="R19" s="681"/>
      <c r="S19" s="681"/>
      <c r="T19" s="681"/>
      <c r="U19" s="681"/>
      <c r="V19" s="681"/>
      <c r="W19" s="681"/>
      <c r="X19" s="681"/>
      <c r="Y19" s="681"/>
      <c r="Z19" s="681"/>
      <c r="AA19" s="681"/>
      <c r="AB19" s="681"/>
      <c r="AC19" s="681"/>
      <c r="AD19" s="681"/>
      <c r="AE19" s="681"/>
      <c r="AF19" s="681"/>
      <c r="AG19" s="681"/>
      <c r="AH19" s="681"/>
      <c r="AI19" s="681"/>
      <c r="AJ19" s="681"/>
      <c r="AK19" s="681"/>
      <c r="AL19" s="681"/>
      <c r="AM19" s="681"/>
      <c r="AN19" s="681"/>
      <c r="AO19" s="681"/>
      <c r="AP19" s="681"/>
      <c r="AQ19" s="681"/>
      <c r="AR19" s="681"/>
      <c r="AS19" s="681"/>
      <c r="AT19" s="681"/>
      <c r="AU19" s="681"/>
      <c r="AV19" s="681"/>
      <c r="AW19" s="681"/>
      <c r="AX19" s="681"/>
      <c r="AY19" s="681"/>
      <c r="AZ19" s="681"/>
      <c r="BA19" s="681"/>
      <c r="BB19" s="681"/>
      <c r="BC19" s="681"/>
      <c r="BD19" s="681"/>
      <c r="BE19" s="681"/>
      <c r="BF19" s="681"/>
      <c r="BG19" s="681"/>
      <c r="BH19" s="681"/>
      <c r="BI19" s="681"/>
      <c r="BJ19" s="681"/>
      <c r="BK19" s="681"/>
      <c r="BL19" s="681"/>
      <c r="BM19" s="681"/>
      <c r="BN19" s="681"/>
      <c r="BO19" s="681"/>
      <c r="BP19" s="681"/>
      <c r="BQ19" s="681"/>
      <c r="BR19" s="681"/>
      <c r="BS19" s="681"/>
      <c r="BT19" s="681"/>
      <c r="BU19" s="681"/>
      <c r="BV19" s="681"/>
      <c r="BW19" s="681"/>
      <c r="BX19" s="681"/>
      <c r="BY19" s="681"/>
      <c r="BZ19" s="681"/>
      <c r="CA19" s="681"/>
      <c r="CB19" s="681"/>
      <c r="CC19" s="681"/>
      <c r="CD19" s="681"/>
      <c r="CE19" s="681"/>
      <c r="CF19" s="681"/>
      <c r="CG19" s="681"/>
      <c r="CH19" s="681"/>
      <c r="CI19" s="681"/>
      <c r="CJ19" s="681"/>
      <c r="CK19" s="681"/>
      <c r="CL19" s="681"/>
      <c r="CM19" s="681"/>
      <c r="CN19" s="681"/>
      <c r="CO19" s="681"/>
      <c r="CP19" s="681"/>
      <c r="CQ19" s="681"/>
      <c r="CR19" s="681"/>
      <c r="CS19" s="681"/>
      <c r="CT19" s="681"/>
      <c r="CU19" s="681"/>
      <c r="CV19" s="681"/>
      <c r="CW19" s="681"/>
      <c r="CX19" s="681"/>
      <c r="CY19" s="681"/>
      <c r="CZ19" s="681"/>
      <c r="DA19" s="681"/>
      <c r="DB19" s="681"/>
      <c r="DC19" s="681"/>
      <c r="DD19" s="681"/>
      <c r="DE19" s="681"/>
      <c r="DF19" s="681"/>
      <c r="DG19" s="681"/>
      <c r="DH19" s="681"/>
      <c r="DI19" s="681"/>
      <c r="DJ19" s="681"/>
      <c r="DK19" s="681"/>
    </row>
    <row r="20" spans="1:115" ht="12.75" customHeight="1">
      <c r="G20" s="646"/>
      <c r="P20" s="751"/>
    </row>
    <row r="21" spans="1:115">
      <c r="P21" s="751"/>
    </row>
    <row r="22" spans="1:115">
      <c r="P22" s="751"/>
    </row>
    <row r="23" spans="1:115">
      <c r="P23" s="760"/>
    </row>
    <row r="24" spans="1:115">
      <c r="P24" s="761"/>
    </row>
    <row r="25" spans="1:115">
      <c r="P25" s="762"/>
    </row>
    <row r="26" spans="1:115">
      <c r="P26" s="763"/>
      <c r="Q26" s="698"/>
    </row>
  </sheetData>
  <mergeCells count="14">
    <mergeCell ref="A1:M1"/>
    <mergeCell ref="A2:A4"/>
    <mergeCell ref="B2:B4"/>
    <mergeCell ref="C2:D3"/>
    <mergeCell ref="E2:F3"/>
    <mergeCell ref="G2:J2"/>
    <mergeCell ref="K2:N2"/>
    <mergeCell ref="A10:F10"/>
    <mergeCell ref="O2:P3"/>
    <mergeCell ref="Q2:R3"/>
    <mergeCell ref="G3:H3"/>
    <mergeCell ref="I3:J3"/>
    <mergeCell ref="K3:L3"/>
    <mergeCell ref="M3:N3"/>
  </mergeCells>
  <pageMargins left="0.75" right="0.75" top="1" bottom="1" header="0.5" footer="0.5"/>
  <pageSetup scale="67" orientation="landscape" r:id="rId1"/>
  <headerFooter alignWithMargins="0"/>
  <colBreaks count="1" manualBreakCount="1">
    <brk id="17" max="1048575" man="1"/>
  </col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X22"/>
  <sheetViews>
    <sheetView zoomScaleNormal="100" workbookViewId="0"/>
  </sheetViews>
  <sheetFormatPr defaultColWidth="9.140625" defaultRowHeight="12.75"/>
  <cols>
    <col min="1" max="1" width="7.7109375" style="233" customWidth="1"/>
    <col min="2" max="2" width="9.42578125" style="233" customWidth="1"/>
    <col min="3" max="3" width="10.140625" style="233" customWidth="1"/>
    <col min="4" max="4" width="9.85546875" style="233" customWidth="1"/>
    <col min="5" max="6" width="9.28515625" style="233" customWidth="1"/>
    <col min="7" max="8" width="9.85546875" style="233" customWidth="1"/>
    <col min="9" max="9" width="9.7109375" style="233" customWidth="1"/>
    <col min="10" max="10" width="10" style="233" customWidth="1"/>
    <col min="11" max="11" width="8" style="233" customWidth="1"/>
    <col min="12" max="12" width="7" style="233" customWidth="1"/>
    <col min="13" max="13" width="9.28515625" style="233" customWidth="1"/>
    <col min="14" max="16384" width="9.140625" style="233"/>
  </cols>
  <sheetData>
    <row r="1" spans="1:24" s="764" customFormat="1" ht="15.75">
      <c r="A1" s="764" t="s">
        <v>532</v>
      </c>
    </row>
    <row r="2" spans="1:24">
      <c r="A2" s="1342" t="s">
        <v>589</v>
      </c>
      <c r="B2" s="1355" t="s">
        <v>120</v>
      </c>
      <c r="C2" s="1365"/>
      <c r="D2" s="1365"/>
      <c r="E2" s="1365"/>
      <c r="F2" s="1365"/>
      <c r="G2" s="1356"/>
      <c r="H2" s="1352" t="s">
        <v>119</v>
      </c>
      <c r="I2" s="1370"/>
      <c r="J2" s="1370"/>
      <c r="K2" s="1370"/>
      <c r="L2" s="1370"/>
      <c r="M2" s="1370"/>
    </row>
    <row r="3" spans="1:24" ht="12.75" customHeight="1">
      <c r="A3" s="1368"/>
      <c r="B3" s="1352" t="s">
        <v>614</v>
      </c>
      <c r="C3" s="1352"/>
      <c r="D3" s="1352" t="s">
        <v>615</v>
      </c>
      <c r="E3" s="1352"/>
      <c r="F3" s="1371" t="s">
        <v>103</v>
      </c>
      <c r="G3" s="1373" t="s">
        <v>616</v>
      </c>
      <c r="H3" s="1352" t="s">
        <v>614</v>
      </c>
      <c r="I3" s="1352"/>
      <c r="J3" s="1352" t="s">
        <v>615</v>
      </c>
      <c r="K3" s="1352"/>
      <c r="L3" s="1371" t="s">
        <v>103</v>
      </c>
      <c r="M3" s="1366" t="s">
        <v>616</v>
      </c>
    </row>
    <row r="4" spans="1:24" ht="27" customHeight="1">
      <c r="A4" s="1369"/>
      <c r="B4" s="747" t="s">
        <v>617</v>
      </c>
      <c r="C4" s="747" t="s">
        <v>618</v>
      </c>
      <c r="D4" s="747" t="s">
        <v>619</v>
      </c>
      <c r="E4" s="747" t="s">
        <v>620</v>
      </c>
      <c r="F4" s="1372"/>
      <c r="G4" s="1373"/>
      <c r="H4" s="765" t="s">
        <v>617</v>
      </c>
      <c r="I4" s="747" t="s">
        <v>618</v>
      </c>
      <c r="J4" s="766" t="s">
        <v>619</v>
      </c>
      <c r="K4" s="747" t="s">
        <v>620</v>
      </c>
      <c r="L4" s="1372"/>
      <c r="M4" s="1367"/>
    </row>
    <row r="5" spans="1:24">
      <c r="A5" s="387" t="s">
        <v>603</v>
      </c>
      <c r="B5" s="767">
        <v>10.68</v>
      </c>
      <c r="C5" s="767">
        <v>0.42000000001000015</v>
      </c>
      <c r="D5" s="767">
        <v>0.25000000000000006</v>
      </c>
      <c r="E5" s="767">
        <v>0.01</v>
      </c>
      <c r="F5" s="767">
        <v>11.079999999999998</v>
      </c>
      <c r="G5" s="767">
        <v>17.89</v>
      </c>
      <c r="H5" s="767">
        <v>115457.07999999999</v>
      </c>
      <c r="I5" s="767">
        <v>2212.9499999999998</v>
      </c>
      <c r="J5" s="767">
        <v>18941.510000000002</v>
      </c>
      <c r="K5" s="767">
        <v>3210.1899999999996</v>
      </c>
      <c r="L5" s="767">
        <v>139821.73000000001</v>
      </c>
      <c r="M5" s="767">
        <v>1617.45</v>
      </c>
      <c r="N5" s="768"/>
      <c r="O5" s="768"/>
      <c r="P5" s="768"/>
      <c r="Q5" s="768"/>
      <c r="R5" s="768"/>
      <c r="S5" s="768"/>
      <c r="T5" s="768"/>
      <c r="U5" s="768"/>
      <c r="V5" s="768"/>
      <c r="W5" s="768"/>
      <c r="X5" s="768"/>
    </row>
    <row r="6" spans="1:24">
      <c r="A6" s="27" t="s">
        <v>734</v>
      </c>
      <c r="B6" s="767">
        <v>0.25</v>
      </c>
      <c r="C6" s="767">
        <v>0.02</v>
      </c>
      <c r="D6" s="767">
        <v>0</v>
      </c>
      <c r="E6" s="767">
        <v>0</v>
      </c>
      <c r="F6" s="767">
        <v>0.27</v>
      </c>
      <c r="G6" s="767">
        <v>18.09</v>
      </c>
      <c r="H6" s="767">
        <v>21848.799999999999</v>
      </c>
      <c r="I6" s="767">
        <v>534.93000000000006</v>
      </c>
      <c r="J6" s="767">
        <v>2728.87</v>
      </c>
      <c r="K6" s="767">
        <v>353.39</v>
      </c>
      <c r="L6" s="767">
        <v>25465.989999999998</v>
      </c>
      <c r="M6" s="769">
        <v>1663.79</v>
      </c>
      <c r="N6" s="768"/>
      <c r="O6" s="768"/>
      <c r="P6" s="768"/>
      <c r="Q6" s="768"/>
      <c r="R6" s="768"/>
      <c r="S6" s="768"/>
      <c r="T6" s="768"/>
      <c r="U6" s="768"/>
      <c r="V6" s="768"/>
      <c r="W6" s="768"/>
      <c r="X6" s="768"/>
    </row>
    <row r="7" spans="1:24">
      <c r="A7" s="363">
        <v>43194</v>
      </c>
      <c r="B7" s="770">
        <v>0.12</v>
      </c>
      <c r="C7" s="770">
        <v>0.02</v>
      </c>
      <c r="D7" s="767">
        <v>0</v>
      </c>
      <c r="E7" s="767">
        <v>0</v>
      </c>
      <c r="F7" s="770">
        <v>0.14000000000000001</v>
      </c>
      <c r="G7" s="770">
        <v>17.98</v>
      </c>
      <c r="H7" s="771">
        <v>9426.5</v>
      </c>
      <c r="I7" s="771">
        <v>160.96</v>
      </c>
      <c r="J7" s="771">
        <v>1453.52</v>
      </c>
      <c r="K7" s="771">
        <v>144.61000000000001</v>
      </c>
      <c r="L7" s="771">
        <v>11185.59</v>
      </c>
      <c r="M7" s="771">
        <v>1637</v>
      </c>
      <c r="N7" s="768"/>
      <c r="O7" s="768"/>
      <c r="P7" s="768"/>
      <c r="Q7" s="768"/>
      <c r="R7" s="768"/>
      <c r="S7" s="768"/>
      <c r="T7" s="768"/>
      <c r="U7" s="768"/>
      <c r="V7" s="768"/>
      <c r="W7" s="768"/>
      <c r="X7" s="768"/>
    </row>
    <row r="8" spans="1:24">
      <c r="A8" s="363">
        <v>43224</v>
      </c>
      <c r="B8" s="770">
        <v>0.13</v>
      </c>
      <c r="C8" s="770">
        <v>0</v>
      </c>
      <c r="D8" s="767">
        <v>0</v>
      </c>
      <c r="E8" s="767">
        <v>0</v>
      </c>
      <c r="F8" s="770">
        <v>0.13</v>
      </c>
      <c r="G8" s="770">
        <v>18.09</v>
      </c>
      <c r="H8" s="771">
        <v>12422.3</v>
      </c>
      <c r="I8" s="771">
        <v>373.97</v>
      </c>
      <c r="J8" s="771">
        <v>1275.3499999999999</v>
      </c>
      <c r="K8" s="771">
        <v>208.78</v>
      </c>
      <c r="L8" s="771">
        <v>14280.4</v>
      </c>
      <c r="M8" s="771">
        <v>1663.79</v>
      </c>
      <c r="N8" s="768"/>
      <c r="O8" s="768"/>
      <c r="P8" s="768"/>
      <c r="Q8" s="768"/>
      <c r="R8" s="768"/>
      <c r="S8" s="768"/>
      <c r="T8" s="768"/>
      <c r="U8" s="768"/>
      <c r="V8" s="768"/>
      <c r="W8" s="768"/>
      <c r="X8" s="768"/>
    </row>
    <row r="9" spans="1:24">
      <c r="A9" s="1335" t="s">
        <v>788</v>
      </c>
      <c r="B9" s="1335"/>
      <c r="C9" s="1335"/>
      <c r="D9" s="1335"/>
      <c r="E9" s="1335"/>
      <c r="F9" s="1335"/>
      <c r="G9" s="681"/>
      <c r="H9" s="681"/>
      <c r="I9" s="681"/>
      <c r="J9" s="681"/>
      <c r="K9" s="681"/>
      <c r="L9" s="681"/>
      <c r="M9" s="681"/>
      <c r="N9" s="768"/>
      <c r="O9" s="768"/>
      <c r="P9" s="768"/>
      <c r="Q9" s="768"/>
      <c r="R9" s="768"/>
      <c r="S9" s="768"/>
      <c r="T9" s="768"/>
      <c r="U9" s="768"/>
      <c r="V9" s="768"/>
      <c r="W9" s="768"/>
      <c r="X9" s="768"/>
    </row>
    <row r="10" spans="1:24">
      <c r="A10" s="210" t="s">
        <v>575</v>
      </c>
      <c r="B10" s="772"/>
      <c r="C10" s="772"/>
      <c r="D10" s="772"/>
      <c r="E10" s="772"/>
      <c r="F10" s="772"/>
      <c r="G10" s="772"/>
      <c r="H10" s="772"/>
      <c r="I10" s="772"/>
      <c r="J10" s="772"/>
      <c r="K10" s="772"/>
      <c r="N10" s="768"/>
      <c r="O10" s="768"/>
      <c r="P10" s="768"/>
      <c r="Q10" s="768"/>
      <c r="R10" s="768"/>
      <c r="S10" s="768"/>
      <c r="T10" s="768"/>
      <c r="U10" s="768"/>
      <c r="V10" s="768"/>
      <c r="W10" s="768"/>
      <c r="X10" s="768"/>
    </row>
    <row r="11" spans="1:24">
      <c r="A11" s="772"/>
      <c r="N11" s="768"/>
      <c r="O11" s="768"/>
      <c r="P11" s="768"/>
      <c r="Q11" s="768"/>
      <c r="R11" s="768"/>
      <c r="S11" s="768"/>
      <c r="T11" s="768"/>
      <c r="U11" s="768"/>
      <c r="V11" s="768"/>
      <c r="W11" s="768"/>
      <c r="X11" s="768"/>
    </row>
    <row r="12" spans="1:24">
      <c r="N12" s="768"/>
      <c r="O12" s="768"/>
      <c r="P12" s="768"/>
      <c r="Q12" s="768"/>
      <c r="R12" s="768"/>
      <c r="S12" s="768"/>
      <c r="T12" s="768"/>
      <c r="U12" s="768"/>
      <c r="V12" s="768"/>
      <c r="W12" s="768"/>
      <c r="X12" s="768"/>
    </row>
    <row r="13" spans="1:24">
      <c r="N13" s="768"/>
      <c r="O13" s="768"/>
      <c r="P13" s="768"/>
      <c r="Q13" s="768"/>
      <c r="R13" s="768"/>
      <c r="S13" s="768"/>
      <c r="T13" s="768"/>
      <c r="U13" s="768"/>
      <c r="V13" s="768"/>
      <c r="W13" s="768"/>
      <c r="X13" s="768"/>
    </row>
    <row r="14" spans="1:24">
      <c r="N14" s="768"/>
      <c r="O14" s="768"/>
      <c r="P14" s="768"/>
      <c r="Q14" s="768"/>
      <c r="R14" s="768"/>
      <c r="S14" s="768"/>
      <c r="T14" s="768"/>
      <c r="U14" s="768"/>
      <c r="V14" s="768"/>
      <c r="W14" s="768"/>
      <c r="X14" s="768"/>
    </row>
    <row r="15" spans="1:24">
      <c r="N15" s="768"/>
      <c r="O15" s="768"/>
      <c r="P15" s="768"/>
      <c r="Q15" s="768"/>
      <c r="R15" s="768"/>
      <c r="S15" s="768"/>
      <c r="T15" s="768"/>
      <c r="U15" s="768"/>
      <c r="V15" s="768"/>
      <c r="W15" s="768"/>
      <c r="X15" s="768"/>
    </row>
    <row r="16" spans="1:24">
      <c r="N16" s="768"/>
      <c r="O16" s="768"/>
      <c r="P16" s="768"/>
      <c r="Q16" s="768"/>
      <c r="R16" s="768"/>
      <c r="S16" s="768"/>
      <c r="T16" s="768"/>
      <c r="U16" s="768"/>
      <c r="V16" s="768"/>
      <c r="W16" s="768"/>
      <c r="X16" s="768"/>
    </row>
    <row r="17" spans="1:24">
      <c r="N17" s="768"/>
      <c r="O17" s="768"/>
      <c r="P17" s="768"/>
      <c r="Q17" s="768"/>
      <c r="R17" s="768"/>
      <c r="S17" s="768"/>
      <c r="T17" s="768"/>
      <c r="U17" s="768"/>
      <c r="V17" s="768"/>
      <c r="W17" s="768"/>
      <c r="X17" s="768"/>
    </row>
    <row r="18" spans="1:24">
      <c r="N18" s="768"/>
      <c r="O18" s="768"/>
      <c r="P18" s="768"/>
      <c r="Q18" s="768"/>
      <c r="R18" s="768"/>
      <c r="S18" s="768"/>
      <c r="T18" s="768"/>
      <c r="U18" s="768"/>
      <c r="V18" s="768"/>
      <c r="W18" s="768"/>
      <c r="X18" s="768"/>
    </row>
    <row r="19" spans="1:24">
      <c r="N19" s="768"/>
      <c r="O19" s="768"/>
      <c r="P19" s="768"/>
      <c r="Q19" s="768"/>
      <c r="R19" s="768"/>
      <c r="S19" s="768"/>
      <c r="T19" s="768"/>
      <c r="U19" s="768"/>
      <c r="V19" s="768"/>
      <c r="W19" s="768"/>
      <c r="X19" s="768"/>
    </row>
    <row r="20" spans="1:24" s="681" customFormat="1" ht="12.75" customHeight="1">
      <c r="A20" s="233"/>
      <c r="B20" s="233"/>
      <c r="C20" s="233"/>
      <c r="D20" s="233"/>
      <c r="E20" s="233"/>
      <c r="F20" s="233"/>
      <c r="G20" s="233"/>
      <c r="H20" s="233"/>
      <c r="I20" s="233"/>
      <c r="J20" s="233"/>
      <c r="K20" s="233"/>
      <c r="L20" s="233"/>
      <c r="M20" s="233"/>
    </row>
    <row r="22" spans="1:24" ht="12.75" customHeight="1"/>
  </sheetData>
  <mergeCells count="12">
    <mergeCell ref="M3:M4"/>
    <mergeCell ref="A9:F9"/>
    <mergeCell ref="A2:A4"/>
    <mergeCell ref="B2:G2"/>
    <mergeCell ref="H2:M2"/>
    <mergeCell ref="B3:C3"/>
    <mergeCell ref="D3:E3"/>
    <mergeCell ref="F3:F4"/>
    <mergeCell ref="G3:G4"/>
    <mergeCell ref="H3:I3"/>
    <mergeCell ref="J3:K3"/>
    <mergeCell ref="L3:L4"/>
  </mergeCells>
  <pageMargins left="0.75" right="0.75" top="1" bottom="1" header="0.5" footer="0.5"/>
  <pageSetup scale="94"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Q17"/>
  <sheetViews>
    <sheetView zoomScaleNormal="100" workbookViewId="0"/>
  </sheetViews>
  <sheetFormatPr defaultColWidth="9.140625" defaultRowHeight="15"/>
  <cols>
    <col min="1" max="1" width="9.140625" style="780"/>
    <col min="2" max="2" width="11.7109375" style="780" customWidth="1"/>
    <col min="3" max="3" width="9.140625" style="780"/>
    <col min="4" max="4" width="12.7109375" style="780" customWidth="1"/>
    <col min="5" max="8" width="9.140625" style="780"/>
    <col min="9" max="9" width="12.42578125" style="780" customWidth="1"/>
    <col min="10" max="10" width="9.140625" style="780"/>
    <col min="11" max="11" width="8.7109375" style="780" customWidth="1"/>
    <col min="12" max="16384" width="9.140625" style="780"/>
  </cols>
  <sheetData>
    <row r="1" spans="1:17" s="773" customFormat="1" ht="15.75">
      <c r="A1" s="773" t="s">
        <v>533</v>
      </c>
    </row>
    <row r="2" spans="1:17" s="774" customFormat="1" ht="15" customHeight="1">
      <c r="A2" s="1374" t="s">
        <v>568</v>
      </c>
      <c r="B2" s="1376" t="s">
        <v>182</v>
      </c>
      <c r="C2" s="1376"/>
      <c r="D2" s="1376"/>
      <c r="E2" s="1376"/>
      <c r="F2" s="1376"/>
      <c r="G2" s="1376" t="s">
        <v>621</v>
      </c>
      <c r="H2" s="1376"/>
      <c r="I2" s="1376"/>
      <c r="J2" s="1376"/>
      <c r="K2" s="1376"/>
    </row>
    <row r="3" spans="1:17" s="774" customFormat="1" ht="12.75">
      <c r="A3" s="1375"/>
      <c r="B3" s="775" t="s">
        <v>622</v>
      </c>
      <c r="C3" s="775" t="s">
        <v>623</v>
      </c>
      <c r="D3" s="775" t="s">
        <v>44</v>
      </c>
      <c r="E3" s="775" t="s">
        <v>185</v>
      </c>
      <c r="F3" s="775" t="s">
        <v>101</v>
      </c>
      <c r="G3" s="775" t="s">
        <v>622</v>
      </c>
      <c r="H3" s="775" t="s">
        <v>623</v>
      </c>
      <c r="I3" s="775" t="s">
        <v>44</v>
      </c>
      <c r="J3" s="775" t="s">
        <v>185</v>
      </c>
      <c r="K3" s="775" t="s">
        <v>101</v>
      </c>
    </row>
    <row r="4" spans="1:17">
      <c r="A4" s="776" t="s">
        <v>603</v>
      </c>
      <c r="B4" s="777">
        <v>90.616431034681739</v>
      </c>
      <c r="C4" s="777">
        <v>1.5461210552503115</v>
      </c>
      <c r="D4" s="777">
        <v>0</v>
      </c>
      <c r="E4" s="777">
        <v>0</v>
      </c>
      <c r="F4" s="777">
        <v>7.8374479100679499</v>
      </c>
      <c r="G4" s="778">
        <v>0</v>
      </c>
      <c r="H4" s="779">
        <v>0</v>
      </c>
      <c r="I4" s="779">
        <v>0</v>
      </c>
      <c r="J4" s="779">
        <v>0</v>
      </c>
      <c r="K4" s="778">
        <v>100</v>
      </c>
    </row>
    <row r="5" spans="1:17">
      <c r="A5" s="781" t="s">
        <v>734</v>
      </c>
      <c r="B5" s="777">
        <v>36</v>
      </c>
      <c r="C5" s="777">
        <v>0</v>
      </c>
      <c r="D5" s="777">
        <v>0</v>
      </c>
      <c r="E5" s="777">
        <v>0</v>
      </c>
      <c r="F5" s="777">
        <v>64</v>
      </c>
      <c r="G5" s="777">
        <v>0</v>
      </c>
      <c r="H5" s="777">
        <v>0</v>
      </c>
      <c r="I5" s="777">
        <v>0</v>
      </c>
      <c r="J5" s="777">
        <v>0</v>
      </c>
      <c r="K5" s="777">
        <v>100</v>
      </c>
      <c r="M5" s="892"/>
      <c r="N5" s="892"/>
      <c r="O5" s="892"/>
      <c r="P5" s="892"/>
      <c r="Q5" s="892"/>
    </row>
    <row r="6" spans="1:17">
      <c r="A6" s="782">
        <v>43194</v>
      </c>
      <c r="B6" s="783">
        <v>44.71</v>
      </c>
      <c r="C6" s="783">
        <v>0</v>
      </c>
      <c r="D6" s="783">
        <v>0</v>
      </c>
      <c r="E6" s="783">
        <v>0</v>
      </c>
      <c r="F6" s="783">
        <v>55.29</v>
      </c>
      <c r="G6" s="783">
        <v>0</v>
      </c>
      <c r="H6" s="783">
        <v>0</v>
      </c>
      <c r="I6" s="783">
        <v>0</v>
      </c>
      <c r="J6" s="783">
        <v>0</v>
      </c>
      <c r="K6" s="783">
        <v>100</v>
      </c>
    </row>
    <row r="7" spans="1:17">
      <c r="A7" s="782">
        <v>43224</v>
      </c>
      <c r="B7" s="783">
        <v>21.11</v>
      </c>
      <c r="C7" s="783">
        <v>0</v>
      </c>
      <c r="D7" s="783">
        <v>0</v>
      </c>
      <c r="E7" s="783">
        <v>0</v>
      </c>
      <c r="F7" s="783">
        <v>78.89</v>
      </c>
      <c r="G7" s="783">
        <v>0</v>
      </c>
      <c r="H7" s="783">
        <v>0</v>
      </c>
      <c r="I7" s="783">
        <v>0</v>
      </c>
      <c r="J7" s="783">
        <v>0</v>
      </c>
      <c r="K7" s="783">
        <v>100</v>
      </c>
    </row>
    <row r="8" spans="1:17">
      <c r="A8" s="1335" t="s">
        <v>788</v>
      </c>
      <c r="B8" s="1335"/>
      <c r="C8" s="1335"/>
      <c r="D8" s="1335"/>
      <c r="E8" s="1335"/>
      <c r="F8" s="1335"/>
      <c r="G8" s="784"/>
      <c r="H8" s="784"/>
      <c r="I8" s="784"/>
      <c r="J8" s="784"/>
      <c r="K8" s="784"/>
    </row>
    <row r="9" spans="1:17">
      <c r="A9" s="785" t="s">
        <v>189</v>
      </c>
      <c r="B9" s="786"/>
      <c r="C9" s="786"/>
      <c r="D9" s="786"/>
      <c r="E9" s="786"/>
      <c r="F9" s="786"/>
      <c r="G9" s="786"/>
      <c r="H9" s="786"/>
      <c r="I9" s="786"/>
      <c r="J9" s="787"/>
      <c r="K9" s="786"/>
    </row>
    <row r="17" spans="4:4">
      <c r="D17" s="788"/>
    </row>
  </sheetData>
  <mergeCells count="4">
    <mergeCell ref="A2:A3"/>
    <mergeCell ref="B2:F2"/>
    <mergeCell ref="G2:K2"/>
    <mergeCell ref="A8:F8"/>
  </mergeCells>
  <pageMargins left="0.7" right="0.7" top="0.75" bottom="0.75" header="0.3" footer="0.3"/>
  <pageSetup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R9"/>
  <sheetViews>
    <sheetView zoomScaleNormal="100" workbookViewId="0"/>
  </sheetViews>
  <sheetFormatPr defaultColWidth="9.140625" defaultRowHeight="15"/>
  <cols>
    <col min="1" max="1" width="9.140625" style="780"/>
    <col min="2" max="2" width="11.7109375" style="780" customWidth="1"/>
    <col min="3" max="3" width="9.140625" style="780"/>
    <col min="4" max="4" width="13.140625" style="780" customWidth="1"/>
    <col min="5" max="5" width="9.28515625" style="780" customWidth="1"/>
    <col min="6" max="8" width="9.140625" style="780"/>
    <col min="9" max="9" width="12.5703125" style="780" customWidth="1"/>
    <col min="10" max="12" width="9.140625" style="780"/>
    <col min="13" max="13" width="9.140625" style="795"/>
    <col min="14" max="16384" width="9.140625" style="780"/>
  </cols>
  <sheetData>
    <row r="1" spans="1:18" s="773" customFormat="1" ht="15.75">
      <c r="A1" s="773" t="s">
        <v>534</v>
      </c>
      <c r="M1" s="789"/>
    </row>
    <row r="2" spans="1:18" s="790" customFormat="1" ht="14.25" customHeight="1">
      <c r="A2" s="1374" t="s">
        <v>568</v>
      </c>
      <c r="B2" s="1377" t="s">
        <v>182</v>
      </c>
      <c r="C2" s="1377"/>
      <c r="D2" s="1377"/>
      <c r="E2" s="1377"/>
      <c r="F2" s="1377"/>
      <c r="G2" s="1377" t="s">
        <v>621</v>
      </c>
      <c r="H2" s="1377"/>
      <c r="I2" s="1377"/>
      <c r="J2" s="1377"/>
      <c r="K2" s="1377"/>
      <c r="M2" s="791"/>
    </row>
    <row r="3" spans="1:18" s="774" customFormat="1" ht="12.75">
      <c r="A3" s="1375"/>
      <c r="B3" s="775" t="s">
        <v>622</v>
      </c>
      <c r="C3" s="775" t="s">
        <v>623</v>
      </c>
      <c r="D3" s="775" t="s">
        <v>44</v>
      </c>
      <c r="E3" s="775" t="s">
        <v>185</v>
      </c>
      <c r="F3" s="775" t="s">
        <v>101</v>
      </c>
      <c r="G3" s="775" t="s">
        <v>622</v>
      </c>
      <c r="H3" s="775" t="s">
        <v>623</v>
      </c>
      <c r="I3" s="775" t="s">
        <v>44</v>
      </c>
      <c r="J3" s="775" t="s">
        <v>185</v>
      </c>
      <c r="K3" s="775" t="s">
        <v>101</v>
      </c>
      <c r="M3" s="792"/>
    </row>
    <row r="4" spans="1:18">
      <c r="A4" s="776" t="s">
        <v>603</v>
      </c>
      <c r="B4" s="793">
        <v>42.34</v>
      </c>
      <c r="C4" s="793">
        <v>11.44</v>
      </c>
      <c r="D4" s="793">
        <v>0.46</v>
      </c>
      <c r="E4" s="794">
        <v>0</v>
      </c>
      <c r="F4" s="793">
        <v>45.76</v>
      </c>
      <c r="G4" s="793">
        <v>11.15</v>
      </c>
      <c r="H4" s="793">
        <v>24.38</v>
      </c>
      <c r="I4" s="793">
        <v>14.03</v>
      </c>
      <c r="J4" s="793">
        <v>0</v>
      </c>
      <c r="K4" s="793">
        <v>50.44</v>
      </c>
    </row>
    <row r="5" spans="1:18">
      <c r="A5" s="781" t="s">
        <v>734</v>
      </c>
      <c r="B5" s="793">
        <v>42.48</v>
      </c>
      <c r="C5" s="793">
        <v>12.64</v>
      </c>
      <c r="D5" s="793">
        <v>0.46</v>
      </c>
      <c r="E5" s="793">
        <v>0</v>
      </c>
      <c r="F5" s="793">
        <v>44.42</v>
      </c>
      <c r="G5" s="793">
        <v>11.42</v>
      </c>
      <c r="H5" s="793">
        <v>24.74</v>
      </c>
      <c r="I5" s="793">
        <v>15.58</v>
      </c>
      <c r="J5" s="793">
        <v>0</v>
      </c>
      <c r="K5" s="793">
        <v>48.25</v>
      </c>
      <c r="M5" s="892"/>
      <c r="N5" s="892"/>
      <c r="O5" s="892"/>
      <c r="P5" s="892"/>
      <c r="Q5" s="892"/>
      <c r="R5" s="892"/>
    </row>
    <row r="6" spans="1:18">
      <c r="A6" s="657">
        <v>43191</v>
      </c>
      <c r="B6" s="796">
        <v>42.38</v>
      </c>
      <c r="C6" s="796">
        <v>12.67</v>
      </c>
      <c r="D6" s="796">
        <v>0.51</v>
      </c>
      <c r="E6" s="793">
        <v>0</v>
      </c>
      <c r="F6" s="796">
        <v>44.43</v>
      </c>
      <c r="G6" s="796">
        <v>12.7</v>
      </c>
      <c r="H6" s="796">
        <v>22.2</v>
      </c>
      <c r="I6" s="796">
        <v>12.97</v>
      </c>
      <c r="J6" s="796">
        <v>0</v>
      </c>
      <c r="K6" s="796">
        <v>52.13</v>
      </c>
    </row>
    <row r="7" spans="1:18">
      <c r="A7" s="657">
        <v>43221</v>
      </c>
      <c r="B7" s="796">
        <v>42.58</v>
      </c>
      <c r="C7" s="796">
        <v>12.6</v>
      </c>
      <c r="D7" s="796">
        <v>0.41</v>
      </c>
      <c r="E7" s="793">
        <v>0</v>
      </c>
      <c r="F7" s="796">
        <v>44.41</v>
      </c>
      <c r="G7" s="796">
        <v>11.42</v>
      </c>
      <c r="H7" s="796">
        <v>24.74</v>
      </c>
      <c r="I7" s="796">
        <v>15.58</v>
      </c>
      <c r="J7" s="796">
        <v>0</v>
      </c>
      <c r="K7" s="796">
        <v>48.25</v>
      </c>
    </row>
    <row r="8" spans="1:18">
      <c r="A8" s="1335" t="s">
        <v>788</v>
      </c>
      <c r="B8" s="1335"/>
      <c r="C8" s="1335"/>
      <c r="D8" s="1335"/>
      <c r="E8" s="1335"/>
      <c r="F8" s="1335"/>
    </row>
    <row r="9" spans="1:18">
      <c r="A9" s="797" t="s">
        <v>188</v>
      </c>
    </row>
  </sheetData>
  <mergeCells count="4">
    <mergeCell ref="A2:A3"/>
    <mergeCell ref="B2:F2"/>
    <mergeCell ref="G2:K2"/>
    <mergeCell ref="A8:F8"/>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85" zoomScaleNormal="85" workbookViewId="0">
      <selection sqref="A1:I1"/>
    </sheetView>
  </sheetViews>
  <sheetFormatPr defaultColWidth="9.140625" defaultRowHeight="15.75"/>
  <cols>
    <col min="1" max="1" width="7.28515625" style="23" customWidth="1"/>
    <col min="2" max="2" width="22.140625" style="23" customWidth="1"/>
    <col min="3" max="3" width="22.85546875" style="23" customWidth="1"/>
    <col min="4" max="4" width="14" style="23" customWidth="1"/>
    <col min="5" max="5" width="11" style="24" customWidth="1"/>
    <col min="6" max="6" width="9.85546875" style="24" customWidth="1"/>
    <col min="7" max="7" width="11.7109375" style="23" customWidth="1"/>
    <col min="8" max="8" width="8.42578125" style="23" customWidth="1"/>
    <col min="9" max="10" width="8.85546875" style="23" customWidth="1"/>
    <col min="11" max="16384" width="9.140625" style="23"/>
  </cols>
  <sheetData>
    <row r="1" spans="1:10" s="3" customFormat="1" ht="15">
      <c r="A1" s="1176" t="s">
        <v>811</v>
      </c>
      <c r="B1" s="1176"/>
      <c r="C1" s="1176"/>
      <c r="D1" s="1176"/>
      <c r="E1" s="1176"/>
      <c r="F1" s="1176"/>
      <c r="G1" s="1176"/>
      <c r="H1" s="1176"/>
      <c r="I1" s="1176"/>
    </row>
    <row r="2" spans="1:10" s="21" customFormat="1" ht="12.75">
      <c r="A2" s="1174" t="s">
        <v>52</v>
      </c>
      <c r="B2" s="1174" t="s">
        <v>62</v>
      </c>
      <c r="C2" s="1174" t="s">
        <v>63</v>
      </c>
      <c r="D2" s="1174" t="s">
        <v>812</v>
      </c>
      <c r="E2" s="1177" t="s">
        <v>64</v>
      </c>
      <c r="F2" s="1177" t="s">
        <v>65</v>
      </c>
      <c r="G2" s="1174" t="s">
        <v>66</v>
      </c>
      <c r="H2" s="1174"/>
      <c r="I2" s="1174" t="s">
        <v>67</v>
      </c>
      <c r="J2" s="1174" t="s">
        <v>813</v>
      </c>
    </row>
    <row r="3" spans="1:10" s="22" customFormat="1" ht="39.75" customHeight="1">
      <c r="A3" s="1174"/>
      <c r="B3" s="1174"/>
      <c r="C3" s="1174"/>
      <c r="D3" s="1174"/>
      <c r="E3" s="1177"/>
      <c r="F3" s="1177"/>
      <c r="G3" s="904" t="s">
        <v>68</v>
      </c>
      <c r="H3" s="904" t="s">
        <v>69</v>
      </c>
      <c r="I3" s="1174"/>
      <c r="J3" s="1174"/>
    </row>
    <row r="4" spans="1:10" s="22" customFormat="1" ht="25.5">
      <c r="A4" s="934">
        <v>1</v>
      </c>
      <c r="B4" s="935" t="s">
        <v>814</v>
      </c>
      <c r="C4" s="935" t="s">
        <v>815</v>
      </c>
      <c r="D4" s="935">
        <v>43151</v>
      </c>
      <c r="E4" s="936">
        <v>43209</v>
      </c>
      <c r="F4" s="936">
        <v>43224</v>
      </c>
      <c r="G4" s="937">
        <v>2597000</v>
      </c>
      <c r="H4" s="938">
        <v>40</v>
      </c>
      <c r="I4" s="938">
        <v>14</v>
      </c>
      <c r="J4" s="938">
        <v>3.64</v>
      </c>
    </row>
    <row r="5" spans="1:10" s="22" customFormat="1" ht="63.75">
      <c r="A5" s="934">
        <v>2</v>
      </c>
      <c r="B5" s="935" t="s">
        <v>816</v>
      </c>
      <c r="C5" s="935" t="s">
        <v>817</v>
      </c>
      <c r="D5" s="935">
        <v>43132</v>
      </c>
      <c r="E5" s="936">
        <v>43213</v>
      </c>
      <c r="F5" s="936">
        <v>43228</v>
      </c>
      <c r="G5" s="937">
        <v>948688</v>
      </c>
      <c r="H5" s="938">
        <v>26</v>
      </c>
      <c r="I5" s="939">
        <v>21</v>
      </c>
      <c r="J5" s="939">
        <v>1.99</v>
      </c>
    </row>
    <row r="6" spans="1:10" s="22" customFormat="1" ht="25.5">
      <c r="A6" s="934">
        <v>3</v>
      </c>
      <c r="B6" s="935" t="s">
        <v>818</v>
      </c>
      <c r="C6" s="935" t="s">
        <v>819</v>
      </c>
      <c r="D6" s="935">
        <v>40129</v>
      </c>
      <c r="E6" s="936">
        <v>43217</v>
      </c>
      <c r="F6" s="936">
        <v>43236</v>
      </c>
      <c r="G6" s="937">
        <v>4402201</v>
      </c>
      <c r="H6" s="938">
        <v>25</v>
      </c>
      <c r="I6" s="938">
        <v>101</v>
      </c>
      <c r="J6" s="938">
        <v>44.46</v>
      </c>
    </row>
    <row r="7" spans="1:10" s="22" customFormat="1" ht="25.5">
      <c r="A7" s="934">
        <v>4</v>
      </c>
      <c r="B7" s="935" t="s">
        <v>820</v>
      </c>
      <c r="C7" s="935" t="s">
        <v>821</v>
      </c>
      <c r="D7" s="935">
        <v>43089</v>
      </c>
      <c r="E7" s="936">
        <v>43223</v>
      </c>
      <c r="F7" s="936">
        <v>43236</v>
      </c>
      <c r="G7" s="937">
        <v>2785480</v>
      </c>
      <c r="H7" s="938">
        <v>26</v>
      </c>
      <c r="I7" s="938">
        <v>482.95</v>
      </c>
      <c r="J7" s="938">
        <v>134.52000000000001</v>
      </c>
    </row>
    <row r="8" spans="1:10" s="22" customFormat="1" ht="15">
      <c r="A8" s="934">
        <v>5</v>
      </c>
      <c r="B8" s="935" t="s">
        <v>822</v>
      </c>
      <c r="C8" s="935" t="s">
        <v>823</v>
      </c>
      <c r="D8" s="935">
        <v>43145</v>
      </c>
      <c r="E8" s="936">
        <v>43223</v>
      </c>
      <c r="F8" s="936">
        <v>43236</v>
      </c>
      <c r="G8" s="937">
        <v>18664096</v>
      </c>
      <c r="H8" s="938">
        <v>26</v>
      </c>
      <c r="I8" s="938">
        <v>72.760000000000005</v>
      </c>
      <c r="J8" s="938">
        <v>135.80000000000001</v>
      </c>
    </row>
    <row r="9" spans="1:10" s="22" customFormat="1" ht="38.25">
      <c r="A9" s="934">
        <v>6</v>
      </c>
      <c r="B9" s="935" t="s">
        <v>824</v>
      </c>
      <c r="C9" s="935" t="s">
        <v>825</v>
      </c>
      <c r="D9" s="935">
        <v>43154</v>
      </c>
      <c r="E9" s="940">
        <v>43227</v>
      </c>
      <c r="F9" s="940">
        <v>43238</v>
      </c>
      <c r="G9" s="941">
        <v>1616287</v>
      </c>
      <c r="H9" s="938">
        <v>26</v>
      </c>
      <c r="I9" s="939">
        <v>17.2</v>
      </c>
      <c r="J9" s="939">
        <v>2.78</v>
      </c>
    </row>
    <row r="10" spans="1:10" s="22" customFormat="1" ht="51">
      <c r="A10" s="934">
        <v>7</v>
      </c>
      <c r="B10" s="935" t="s">
        <v>826</v>
      </c>
      <c r="C10" s="935" t="s">
        <v>827</v>
      </c>
      <c r="D10" s="935">
        <v>43083</v>
      </c>
      <c r="E10" s="940">
        <v>43236</v>
      </c>
      <c r="F10" s="940">
        <v>43249</v>
      </c>
      <c r="G10" s="941">
        <v>4854090</v>
      </c>
      <c r="H10" s="938">
        <v>26</v>
      </c>
      <c r="I10" s="939">
        <v>20</v>
      </c>
      <c r="J10" s="939">
        <v>9.7100000000000009</v>
      </c>
    </row>
    <row r="11" spans="1:10" s="22" customFormat="1" ht="51">
      <c r="A11" s="934">
        <v>8</v>
      </c>
      <c r="B11" s="935" t="s">
        <v>828</v>
      </c>
      <c r="C11" s="935" t="s">
        <v>829</v>
      </c>
      <c r="D11" s="935">
        <v>43056</v>
      </c>
      <c r="E11" s="940">
        <v>43238</v>
      </c>
      <c r="F11" s="940">
        <v>43251</v>
      </c>
      <c r="G11" s="941">
        <v>23649767</v>
      </c>
      <c r="H11" s="938">
        <v>21.23</v>
      </c>
      <c r="I11" s="939">
        <v>55.22</v>
      </c>
      <c r="J11" s="939">
        <v>130.59</v>
      </c>
    </row>
    <row r="12" spans="1:10">
      <c r="A12" s="1175" t="s">
        <v>61</v>
      </c>
      <c r="B12" s="1175"/>
      <c r="C12" s="1175"/>
      <c r="D12" s="1175"/>
      <c r="E12" s="1175"/>
      <c r="F12" s="1175"/>
      <c r="G12" s="1175"/>
      <c r="H12" s="1175"/>
      <c r="I12" s="1175"/>
    </row>
    <row r="13" spans="1:10" ht="14.25" customHeight="1">
      <c r="A13" s="314"/>
      <c r="B13" s="314"/>
      <c r="C13" s="314"/>
      <c r="D13" s="314"/>
      <c r="E13" s="315"/>
      <c r="F13" s="315"/>
      <c r="G13" s="314"/>
      <c r="H13" s="314"/>
      <c r="I13" s="314"/>
      <c r="J13" s="314"/>
    </row>
    <row r="14" spans="1:10">
      <c r="A14" s="314"/>
      <c r="B14" s="314"/>
      <c r="C14" s="314"/>
      <c r="D14" s="314"/>
      <c r="E14" s="315"/>
      <c r="F14" s="315"/>
      <c r="G14" s="314"/>
      <c r="H14" s="314"/>
      <c r="I14" s="314"/>
      <c r="J14" s="314"/>
    </row>
    <row r="15" spans="1:10">
      <c r="A15" s="314"/>
      <c r="B15" s="314"/>
      <c r="C15" s="314"/>
      <c r="D15" s="314"/>
      <c r="E15" s="315"/>
      <c r="F15" s="315"/>
      <c r="G15" s="314"/>
      <c r="H15" s="314"/>
      <c r="I15" s="314"/>
      <c r="J15" s="314"/>
    </row>
    <row r="16" spans="1:10" ht="15.75" customHeight="1"/>
  </sheetData>
  <mergeCells count="11">
    <mergeCell ref="J2:J3"/>
    <mergeCell ref="A12:I12"/>
    <mergeCell ref="A1:I1"/>
    <mergeCell ref="A2:A3"/>
    <mergeCell ref="B2:B3"/>
    <mergeCell ref="C2:C3"/>
    <mergeCell ref="D2:D3"/>
    <mergeCell ref="E2:E3"/>
    <mergeCell ref="F2:F3"/>
    <mergeCell ref="G2:H2"/>
    <mergeCell ref="I2:I3"/>
  </mergeCells>
  <pageMargins left="0.75" right="0.75" top="0.25" bottom="0.25" header="0.5" footer="0.5"/>
  <pageSetup scale="90"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O29"/>
  <sheetViews>
    <sheetView zoomScaleNormal="100" workbookViewId="0"/>
  </sheetViews>
  <sheetFormatPr defaultColWidth="9.140625" defaultRowHeight="15"/>
  <cols>
    <col min="1" max="1" width="7.85546875" style="201" customWidth="1"/>
    <col min="2" max="3" width="10.28515625" style="805" customWidth="1"/>
    <col min="4" max="4" width="9.140625" style="805"/>
    <col min="5" max="5" width="11.85546875" style="805" customWidth="1"/>
    <col min="6" max="7" width="8.5703125" style="805" customWidth="1"/>
    <col min="8" max="9" width="9.140625" style="805"/>
    <col min="10" max="10" width="9.5703125" style="805" customWidth="1"/>
    <col min="11" max="11" width="10.28515625" style="805" customWidth="1"/>
    <col min="12" max="16384" width="9.140625" style="201"/>
  </cols>
  <sheetData>
    <row r="1" spans="1:15" s="200" customFormat="1" ht="15.75">
      <c r="A1" s="200" t="s">
        <v>535</v>
      </c>
      <c r="B1" s="798"/>
      <c r="C1" s="798"/>
      <c r="D1" s="798"/>
      <c r="E1" s="798"/>
      <c r="F1" s="798"/>
      <c r="G1" s="798"/>
      <c r="H1" s="798"/>
      <c r="I1" s="798"/>
      <c r="J1" s="798"/>
      <c r="K1" s="798"/>
    </row>
    <row r="2" spans="1:15" s="799" customFormat="1" ht="12.75">
      <c r="A2" s="1378" t="s">
        <v>568</v>
      </c>
      <c r="B2" s="1380" t="s">
        <v>624</v>
      </c>
      <c r="C2" s="1381"/>
      <c r="D2" s="1381"/>
      <c r="E2" s="1381"/>
      <c r="F2" s="1381"/>
      <c r="G2" s="1381"/>
      <c r="H2" s="1381"/>
      <c r="I2" s="1381"/>
      <c r="J2" s="1381"/>
      <c r="K2" s="1382"/>
    </row>
    <row r="3" spans="1:15" s="801" customFormat="1" ht="55.5" customHeight="1">
      <c r="A3" s="1379"/>
      <c r="B3" s="800" t="s">
        <v>625</v>
      </c>
      <c r="C3" s="800" t="s">
        <v>626</v>
      </c>
      <c r="D3" s="800" t="s">
        <v>627</v>
      </c>
      <c r="E3" s="800" t="s">
        <v>628</v>
      </c>
      <c r="F3" s="800" t="s">
        <v>629</v>
      </c>
      <c r="G3" s="800" t="s">
        <v>630</v>
      </c>
      <c r="H3" s="800" t="s">
        <v>631</v>
      </c>
      <c r="I3" s="800" t="s">
        <v>632</v>
      </c>
      <c r="J3" s="800" t="s">
        <v>633</v>
      </c>
      <c r="K3" s="800" t="s">
        <v>634</v>
      </c>
    </row>
    <row r="4" spans="1:15">
      <c r="A4" s="776" t="s">
        <v>603</v>
      </c>
      <c r="B4" s="802">
        <v>4.1256570148292815E-2</v>
      </c>
      <c r="C4" s="802">
        <v>99.958743429851708</v>
      </c>
      <c r="D4" s="802">
        <v>0</v>
      </c>
      <c r="E4" s="802">
        <v>0</v>
      </c>
      <c r="F4" s="802">
        <v>0</v>
      </c>
      <c r="G4" s="802">
        <v>5.8662362269730702E-5</v>
      </c>
      <c r="H4" s="802">
        <v>0</v>
      </c>
      <c r="I4" s="802">
        <v>0</v>
      </c>
      <c r="J4" s="802">
        <v>0</v>
      </c>
      <c r="K4" s="802">
        <v>0</v>
      </c>
    </row>
    <row r="5" spans="1:15">
      <c r="A5" s="776" t="s">
        <v>734</v>
      </c>
      <c r="B5" s="900">
        <v>100</v>
      </c>
      <c r="C5" s="901">
        <v>0</v>
      </c>
      <c r="D5" s="901">
        <v>0</v>
      </c>
      <c r="E5" s="901">
        <v>0</v>
      </c>
      <c r="F5" s="901">
        <v>0</v>
      </c>
      <c r="G5" s="900">
        <v>0</v>
      </c>
      <c r="H5" s="901">
        <v>0</v>
      </c>
      <c r="I5" s="901">
        <v>0</v>
      </c>
      <c r="J5" s="901">
        <v>0</v>
      </c>
      <c r="K5" s="901">
        <v>0</v>
      </c>
      <c r="M5" s="346"/>
      <c r="N5" s="346"/>
      <c r="O5" s="346"/>
    </row>
    <row r="6" spans="1:15">
      <c r="A6" s="657">
        <v>43191</v>
      </c>
      <c r="B6" s="902">
        <v>100</v>
      </c>
      <c r="C6" s="902">
        <v>0</v>
      </c>
      <c r="D6" s="902">
        <v>0</v>
      </c>
      <c r="E6" s="902">
        <v>0</v>
      </c>
      <c r="F6" s="902">
        <v>0</v>
      </c>
      <c r="G6" s="902">
        <v>0</v>
      </c>
      <c r="H6" s="902">
        <v>0</v>
      </c>
      <c r="I6" s="902">
        <v>0</v>
      </c>
      <c r="J6" s="902">
        <v>0</v>
      </c>
      <c r="K6" s="902">
        <v>0</v>
      </c>
    </row>
    <row r="7" spans="1:15">
      <c r="A7" s="657">
        <v>43224</v>
      </c>
      <c r="B7" s="902">
        <v>100</v>
      </c>
      <c r="C7" s="902">
        <v>0</v>
      </c>
      <c r="D7" s="902">
        <v>0</v>
      </c>
      <c r="E7" s="902">
        <v>0</v>
      </c>
      <c r="F7" s="902">
        <v>0</v>
      </c>
      <c r="G7" s="902">
        <v>0</v>
      </c>
      <c r="H7" s="902">
        <v>0</v>
      </c>
      <c r="I7" s="902">
        <v>0</v>
      </c>
      <c r="J7" s="902">
        <v>0</v>
      </c>
      <c r="K7" s="902">
        <v>0</v>
      </c>
    </row>
    <row r="8" spans="1:15">
      <c r="A8" s="1335" t="s">
        <v>788</v>
      </c>
      <c r="B8" s="1335"/>
      <c r="C8" s="1335"/>
      <c r="D8" s="1335"/>
      <c r="E8" s="1335"/>
      <c r="F8" s="1335"/>
      <c r="G8" s="1335"/>
      <c r="H8" s="784"/>
      <c r="I8" s="784"/>
      <c r="J8" s="784"/>
      <c r="K8" s="784"/>
    </row>
    <row r="9" spans="1:15">
      <c r="A9" s="803" t="s">
        <v>189</v>
      </c>
      <c r="B9" s="804"/>
      <c r="C9" s="804"/>
      <c r="D9" s="804"/>
      <c r="E9" s="804"/>
      <c r="F9" s="804"/>
      <c r="G9" s="804"/>
      <c r="H9" s="804"/>
      <c r="I9" s="804"/>
      <c r="J9" s="804"/>
    </row>
    <row r="18" spans="1:8" s="805" customFormat="1">
      <c r="A18" s="201"/>
      <c r="H18" s="806"/>
    </row>
    <row r="29" spans="1:8" s="805" customFormat="1">
      <c r="A29" s="201"/>
    </row>
  </sheetData>
  <mergeCells count="3">
    <mergeCell ref="A2:A3"/>
    <mergeCell ref="B2:K2"/>
    <mergeCell ref="A8:G8"/>
  </mergeCells>
  <pageMargins left="0.7" right="0.7" top="0.75" bottom="0.75" header="0.3" footer="0.3"/>
  <pageSetup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Q9"/>
  <sheetViews>
    <sheetView zoomScaleNormal="100" workbookViewId="0"/>
  </sheetViews>
  <sheetFormatPr defaultColWidth="10.85546875" defaultRowHeight="15"/>
  <cols>
    <col min="1" max="1" width="8.85546875" style="201" customWidth="1"/>
    <col min="2" max="2" width="9.42578125" style="805" customWidth="1"/>
    <col min="3" max="3" width="9.140625" style="805" customWidth="1"/>
    <col min="4" max="4" width="13" style="805" customWidth="1"/>
    <col min="5" max="5" width="13.7109375" style="805" customWidth="1"/>
    <col min="6" max="6" width="10.5703125" style="805" customWidth="1"/>
    <col min="7" max="7" width="11.28515625" style="805" customWidth="1"/>
    <col min="8" max="9" width="9.7109375" style="805" customWidth="1"/>
    <col min="10" max="10" width="9.140625" style="201" customWidth="1"/>
    <col min="11" max="11" width="10.85546875" style="201"/>
    <col min="12" max="12" width="13.7109375" style="201" customWidth="1"/>
    <col min="13" max="13" width="11.42578125" style="201" bestFit="1" customWidth="1"/>
    <col min="14" max="16384" width="10.85546875" style="201"/>
  </cols>
  <sheetData>
    <row r="1" spans="1:17" s="200" customFormat="1" ht="15.75">
      <c r="A1" s="200" t="s">
        <v>536</v>
      </c>
      <c r="B1" s="798"/>
      <c r="C1" s="798"/>
      <c r="D1" s="798"/>
      <c r="E1" s="798"/>
      <c r="F1" s="798"/>
      <c r="G1" s="798"/>
      <c r="H1" s="798"/>
      <c r="I1" s="798"/>
    </row>
    <row r="2" spans="1:17" s="799" customFormat="1" ht="20.25" customHeight="1">
      <c r="A2" s="1378" t="s">
        <v>568</v>
      </c>
      <c r="B2" s="1383" t="s">
        <v>624</v>
      </c>
      <c r="C2" s="1384"/>
      <c r="D2" s="1384"/>
      <c r="E2" s="1384"/>
      <c r="F2" s="1384"/>
      <c r="G2" s="1384"/>
      <c r="H2" s="1384"/>
      <c r="I2" s="1384"/>
      <c r="J2" s="1384"/>
      <c r="K2" s="1384"/>
      <c r="L2" s="1385"/>
    </row>
    <row r="3" spans="1:17" s="801" customFormat="1" ht="15.75" customHeight="1">
      <c r="A3" s="1379"/>
      <c r="B3" s="800" t="s">
        <v>635</v>
      </c>
      <c r="C3" s="800" t="s">
        <v>636</v>
      </c>
      <c r="D3" s="800" t="s">
        <v>637</v>
      </c>
      <c r="E3" s="800" t="s">
        <v>638</v>
      </c>
      <c r="F3" s="800" t="s">
        <v>639</v>
      </c>
      <c r="G3" s="800" t="s">
        <v>640</v>
      </c>
      <c r="H3" s="800" t="s">
        <v>641</v>
      </c>
      <c r="I3" s="800" t="s">
        <v>642</v>
      </c>
      <c r="J3" s="800" t="s">
        <v>643</v>
      </c>
      <c r="K3" s="800" t="s">
        <v>644</v>
      </c>
      <c r="L3" s="800" t="s">
        <v>693</v>
      </c>
    </row>
    <row r="4" spans="1:17">
      <c r="A4" s="776" t="s">
        <v>603</v>
      </c>
      <c r="B4" s="802">
        <v>35.72</v>
      </c>
      <c r="C4" s="802">
        <v>0</v>
      </c>
      <c r="D4" s="802">
        <v>64.27</v>
      </c>
      <c r="E4" s="802">
        <v>0</v>
      </c>
      <c r="F4" s="802">
        <v>0</v>
      </c>
      <c r="G4" s="802">
        <v>0</v>
      </c>
      <c r="H4" s="802">
        <v>0</v>
      </c>
      <c r="I4" s="802">
        <v>0</v>
      </c>
      <c r="J4" s="802">
        <v>0</v>
      </c>
      <c r="K4" s="802">
        <v>0</v>
      </c>
      <c r="L4" s="802">
        <v>0</v>
      </c>
    </row>
    <row r="5" spans="1:17">
      <c r="A5" s="776" t="s">
        <v>734</v>
      </c>
      <c r="B5" s="897">
        <v>28.06</v>
      </c>
      <c r="C5" s="897">
        <v>0.01</v>
      </c>
      <c r="D5" s="897">
        <v>71.930000000000007</v>
      </c>
      <c r="E5" s="897">
        <v>0</v>
      </c>
      <c r="F5" s="897">
        <v>0</v>
      </c>
      <c r="G5" s="897">
        <v>0</v>
      </c>
      <c r="H5" s="897">
        <v>0</v>
      </c>
      <c r="I5" s="897">
        <v>0</v>
      </c>
      <c r="J5" s="897">
        <v>0</v>
      </c>
      <c r="K5" s="897">
        <v>0</v>
      </c>
      <c r="L5" s="897">
        <v>0</v>
      </c>
      <c r="N5" s="346"/>
      <c r="O5" s="346"/>
      <c r="P5" s="346"/>
      <c r="Q5" s="346"/>
    </row>
    <row r="6" spans="1:17">
      <c r="A6" s="657">
        <v>43191</v>
      </c>
      <c r="B6" s="807">
        <v>30.25</v>
      </c>
      <c r="C6" s="807">
        <v>0.01</v>
      </c>
      <c r="D6" s="807">
        <v>69.73</v>
      </c>
      <c r="E6" s="807">
        <v>0</v>
      </c>
      <c r="F6" s="807">
        <v>0</v>
      </c>
      <c r="G6" s="807">
        <v>0</v>
      </c>
      <c r="H6" s="807">
        <v>0</v>
      </c>
      <c r="I6" s="807">
        <v>0</v>
      </c>
      <c r="J6" s="807">
        <v>0</v>
      </c>
      <c r="K6" s="807">
        <v>0</v>
      </c>
      <c r="L6" s="807">
        <v>0</v>
      </c>
      <c r="M6" s="808"/>
    </row>
    <row r="7" spans="1:17">
      <c r="A7" s="657">
        <v>43221</v>
      </c>
      <c r="B7" s="807">
        <v>26.34</v>
      </c>
      <c r="C7" s="807">
        <v>0</v>
      </c>
      <c r="D7" s="807">
        <v>73.650000000000006</v>
      </c>
      <c r="E7" s="807">
        <v>0</v>
      </c>
      <c r="F7" s="807">
        <v>0</v>
      </c>
      <c r="G7" s="807">
        <v>0</v>
      </c>
      <c r="H7" s="807">
        <v>0</v>
      </c>
      <c r="I7" s="807">
        <v>0</v>
      </c>
      <c r="J7" s="807">
        <v>0</v>
      </c>
      <c r="K7" s="807">
        <v>0</v>
      </c>
      <c r="L7" s="807">
        <v>0</v>
      </c>
      <c r="M7" s="808"/>
    </row>
    <row r="8" spans="1:17">
      <c r="A8" s="1335" t="s">
        <v>788</v>
      </c>
      <c r="B8" s="1335"/>
      <c r="C8" s="1335"/>
      <c r="D8" s="1335"/>
      <c r="E8" s="1335"/>
      <c r="F8" s="1335"/>
      <c r="G8" s="784"/>
      <c r="H8" s="784"/>
      <c r="I8" s="784"/>
      <c r="J8" s="784"/>
      <c r="K8" s="784"/>
      <c r="L8" s="784"/>
      <c r="M8" s="808"/>
    </row>
    <row r="9" spans="1:17">
      <c r="A9" s="803" t="s">
        <v>188</v>
      </c>
      <c r="B9" s="804"/>
      <c r="C9" s="804"/>
      <c r="D9" s="804"/>
      <c r="E9" s="804"/>
      <c r="F9" s="804"/>
      <c r="G9" s="804"/>
      <c r="H9" s="804"/>
      <c r="I9" s="804"/>
      <c r="J9" s="804"/>
      <c r="K9" s="804"/>
      <c r="L9" s="804"/>
    </row>
  </sheetData>
  <mergeCells count="3">
    <mergeCell ref="A2:A3"/>
    <mergeCell ref="B2:L2"/>
    <mergeCell ref="A8:F8"/>
  </mergeCells>
  <pageMargins left="0.7" right="0.7" top="0.75" bottom="0.75" header="0.3" footer="0.3"/>
  <pageSetup scale="87"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L20"/>
  <sheetViews>
    <sheetView zoomScaleNormal="100" workbookViewId="0">
      <selection sqref="A1:L1"/>
    </sheetView>
  </sheetViews>
  <sheetFormatPr defaultRowHeight="15"/>
  <cols>
    <col min="1" max="1" width="8.140625" customWidth="1"/>
    <col min="2" max="2" width="8.28515625" customWidth="1"/>
    <col min="3" max="3" width="10.140625" bestFit="1" customWidth="1"/>
    <col min="4" max="4" width="9" bestFit="1" customWidth="1"/>
    <col min="5" max="5" width="10" customWidth="1"/>
    <col min="6" max="6" width="9" bestFit="1" customWidth="1"/>
    <col min="7" max="7" width="10.85546875" customWidth="1"/>
    <col min="8" max="8" width="9" bestFit="1" customWidth="1"/>
    <col min="9" max="9" width="10.140625" customWidth="1"/>
    <col min="10" max="11" width="9" bestFit="1" customWidth="1"/>
    <col min="12" max="12" width="8.42578125" customWidth="1"/>
  </cols>
  <sheetData>
    <row r="1" spans="1:12" ht="15.75">
      <c r="A1" s="1388" t="s">
        <v>695</v>
      </c>
      <c r="B1" s="1388"/>
      <c r="C1" s="1388"/>
      <c r="D1" s="1388"/>
      <c r="E1" s="1388"/>
      <c r="F1" s="1388"/>
      <c r="G1" s="1388"/>
      <c r="H1" s="1388"/>
      <c r="I1" s="1388"/>
      <c r="J1" s="1388"/>
      <c r="K1" s="1388"/>
      <c r="L1" s="1388"/>
    </row>
    <row r="2" spans="1:12">
      <c r="A2" s="1389" t="s">
        <v>589</v>
      </c>
      <c r="B2" s="1389" t="s">
        <v>146</v>
      </c>
      <c r="C2" s="1336" t="s">
        <v>645</v>
      </c>
      <c r="D2" s="1336"/>
      <c r="E2" s="1336" t="s">
        <v>652</v>
      </c>
      <c r="F2" s="1336"/>
      <c r="G2" s="1336"/>
      <c r="H2" s="1336"/>
      <c r="I2" s="1336" t="s">
        <v>73</v>
      </c>
      <c r="J2" s="1336"/>
      <c r="K2" s="1337" t="s">
        <v>651</v>
      </c>
      <c r="L2" s="1337"/>
    </row>
    <row r="3" spans="1:12">
      <c r="A3" s="1389"/>
      <c r="B3" s="1389"/>
      <c r="C3" s="1336"/>
      <c r="D3" s="1336"/>
      <c r="E3" s="1336" t="s">
        <v>609</v>
      </c>
      <c r="F3" s="1336"/>
      <c r="G3" s="1336" t="s">
        <v>610</v>
      </c>
      <c r="H3" s="1336"/>
      <c r="I3" s="1336"/>
      <c r="J3" s="1336"/>
      <c r="K3" s="1337"/>
      <c r="L3" s="1337"/>
    </row>
    <row r="4" spans="1:12" ht="29.25" customHeight="1">
      <c r="A4" s="1389"/>
      <c r="B4" s="1389"/>
      <c r="C4" s="679" t="s">
        <v>611</v>
      </c>
      <c r="D4" s="679" t="s">
        <v>440</v>
      </c>
      <c r="E4" s="679" t="s">
        <v>611</v>
      </c>
      <c r="F4" s="679" t="s">
        <v>440</v>
      </c>
      <c r="G4" s="679" t="s">
        <v>611</v>
      </c>
      <c r="H4" s="679" t="s">
        <v>440</v>
      </c>
      <c r="I4" s="679" t="s">
        <v>611</v>
      </c>
      <c r="J4" s="679" t="s">
        <v>440</v>
      </c>
      <c r="K4" s="679" t="s">
        <v>611</v>
      </c>
      <c r="L4" s="679" t="s">
        <v>708</v>
      </c>
    </row>
    <row r="5" spans="1:12" s="835" customFormat="1">
      <c r="A5" s="833" t="s">
        <v>603</v>
      </c>
      <c r="B5" s="834">
        <v>242</v>
      </c>
      <c r="C5" s="834">
        <v>307657074</v>
      </c>
      <c r="D5" s="834">
        <v>1993289.6781000001</v>
      </c>
      <c r="E5" s="834">
        <v>129411173</v>
      </c>
      <c r="F5" s="834">
        <v>849930.62390000001</v>
      </c>
      <c r="G5" s="834">
        <v>253165612</v>
      </c>
      <c r="H5" s="834">
        <v>1593210.2424000003</v>
      </c>
      <c r="I5" s="834">
        <v>690233859</v>
      </c>
      <c r="J5" s="834">
        <v>4436430.4301000005</v>
      </c>
      <c r="K5" s="834">
        <v>902208</v>
      </c>
      <c r="L5" s="834">
        <v>5918.9469029800002</v>
      </c>
    </row>
    <row r="6" spans="1:12" s="821" customFormat="1" ht="13.5" customHeight="1">
      <c r="A6" s="387" t="s">
        <v>734</v>
      </c>
      <c r="B6" s="823">
        <v>41</v>
      </c>
      <c r="C6" s="823">
        <v>73626488</v>
      </c>
      <c r="D6" s="823">
        <v>494325.95449999999</v>
      </c>
      <c r="E6" s="823">
        <v>47588166</v>
      </c>
      <c r="F6" s="823">
        <v>323901.85119999998</v>
      </c>
      <c r="G6" s="823">
        <v>64054353</v>
      </c>
      <c r="H6" s="823">
        <v>420202.2329</v>
      </c>
      <c r="I6" s="823">
        <v>185269007</v>
      </c>
      <c r="J6" s="823">
        <v>1238430.0385999999</v>
      </c>
      <c r="K6" s="823">
        <v>1380015</v>
      </c>
      <c r="L6" s="823">
        <v>9320.8138547400031</v>
      </c>
    </row>
    <row r="7" spans="1:12" s="835" customFormat="1">
      <c r="A7" s="836">
        <v>43194</v>
      </c>
      <c r="B7" s="825">
        <v>19</v>
      </c>
      <c r="C7" s="826">
        <v>30952221</v>
      </c>
      <c r="D7" s="826">
        <v>204764.53839999999</v>
      </c>
      <c r="E7" s="826">
        <v>18771032</v>
      </c>
      <c r="F7" s="826">
        <v>125269.72639999999</v>
      </c>
      <c r="G7" s="826">
        <v>27736861</v>
      </c>
      <c r="H7" s="826">
        <v>179927.3094</v>
      </c>
      <c r="I7" s="826">
        <v>77460114</v>
      </c>
      <c r="J7" s="826">
        <v>509961.57419999986</v>
      </c>
      <c r="K7" s="826">
        <v>1201971</v>
      </c>
      <c r="L7" s="826">
        <v>8074.2157547899997</v>
      </c>
    </row>
    <row r="8" spans="1:12" s="835" customFormat="1">
      <c r="A8" s="836">
        <v>43224</v>
      </c>
      <c r="B8" s="825">
        <v>22</v>
      </c>
      <c r="C8" s="826">
        <v>42674267</v>
      </c>
      <c r="D8" s="826">
        <v>289561.41609999997</v>
      </c>
      <c r="E8" s="826">
        <v>28817134</v>
      </c>
      <c r="F8" s="826">
        <v>198632.12479999999</v>
      </c>
      <c r="G8" s="826">
        <v>36317492</v>
      </c>
      <c r="H8" s="826">
        <v>240274.9235</v>
      </c>
      <c r="I8" s="826">
        <v>107808893</v>
      </c>
      <c r="J8" s="826">
        <v>728468.46439999994</v>
      </c>
      <c r="K8" s="826">
        <v>1380015</v>
      </c>
      <c r="L8" s="826">
        <v>9320.8138547400031</v>
      </c>
    </row>
    <row r="9" spans="1:12" s="835" customFormat="1">
      <c r="A9" s="1386" t="s">
        <v>788</v>
      </c>
      <c r="B9" s="1386"/>
      <c r="C9" s="1386"/>
      <c r="D9" s="1386"/>
      <c r="E9" s="1386"/>
      <c r="F9" s="1386"/>
      <c r="G9" s="837"/>
      <c r="H9"/>
      <c r="I9"/>
      <c r="J9"/>
      <c r="K9"/>
      <c r="L9"/>
    </row>
    <row r="10" spans="1:12" s="835" customFormat="1">
      <c r="A10" s="1387" t="s">
        <v>653</v>
      </c>
      <c r="B10" s="1387"/>
      <c r="C10" s="1387"/>
      <c r="D10" s="1387"/>
      <c r="E10" s="1387"/>
      <c r="F10" s="1387"/>
      <c r="G10" s="837"/>
      <c r="H10"/>
      <c r="I10"/>
      <c r="J10"/>
      <c r="K10"/>
      <c r="L10"/>
    </row>
    <row r="11" spans="1:12" s="835" customFormat="1">
      <c r="A11"/>
      <c r="B11"/>
      <c r="C11"/>
      <c r="D11"/>
      <c r="E11"/>
      <c r="F11"/>
      <c r="G11"/>
      <c r="H11"/>
      <c r="I11"/>
      <c r="J11"/>
      <c r="K11"/>
      <c r="L11"/>
    </row>
    <row r="12" spans="1:12" s="835" customFormat="1">
      <c r="A12"/>
      <c r="B12"/>
      <c r="C12"/>
      <c r="D12"/>
      <c r="E12"/>
      <c r="F12"/>
      <c r="G12"/>
      <c r="H12"/>
      <c r="I12"/>
      <c r="J12"/>
      <c r="K12"/>
      <c r="L12"/>
    </row>
    <row r="13" spans="1:12" s="835" customFormat="1">
      <c r="A13"/>
      <c r="B13"/>
      <c r="C13"/>
      <c r="D13"/>
      <c r="E13"/>
      <c r="F13"/>
      <c r="G13"/>
      <c r="H13"/>
      <c r="I13"/>
      <c r="J13" s="838"/>
      <c r="K13"/>
      <c r="L13"/>
    </row>
    <row r="14" spans="1:12" s="835" customFormat="1">
      <c r="A14"/>
      <c r="B14"/>
      <c r="C14"/>
      <c r="D14"/>
      <c r="E14"/>
      <c r="F14"/>
      <c r="G14"/>
      <c r="H14"/>
      <c r="I14"/>
      <c r="J14"/>
      <c r="K14"/>
      <c r="L14"/>
    </row>
    <row r="15" spans="1:12" s="835" customFormat="1">
      <c r="A15"/>
      <c r="B15"/>
      <c r="C15"/>
      <c r="D15"/>
      <c r="E15"/>
      <c r="F15"/>
      <c r="G15"/>
      <c r="H15"/>
      <c r="I15"/>
      <c r="J15"/>
      <c r="K15"/>
      <c r="L15"/>
    </row>
    <row r="16" spans="1:12" s="835" customFormat="1">
      <c r="A16"/>
      <c r="B16"/>
      <c r="C16"/>
      <c r="D16"/>
      <c r="E16"/>
      <c r="F16"/>
      <c r="G16"/>
      <c r="H16"/>
      <c r="I16"/>
      <c r="J16"/>
      <c r="K16"/>
      <c r="L16"/>
    </row>
    <row r="17" spans="1:12" s="835" customFormat="1">
      <c r="A17"/>
      <c r="B17"/>
      <c r="C17"/>
      <c r="D17"/>
      <c r="E17"/>
      <c r="F17"/>
      <c r="G17"/>
      <c r="H17"/>
      <c r="I17"/>
      <c r="J17"/>
      <c r="K17"/>
      <c r="L17"/>
    </row>
    <row r="18" spans="1:12" s="835" customFormat="1">
      <c r="A18"/>
      <c r="B18"/>
      <c r="C18"/>
      <c r="D18"/>
      <c r="E18"/>
      <c r="F18"/>
      <c r="G18"/>
      <c r="H18"/>
      <c r="I18"/>
      <c r="J18"/>
      <c r="K18"/>
      <c r="L18"/>
    </row>
    <row r="19" spans="1:12" s="835" customFormat="1">
      <c r="A19"/>
      <c r="B19"/>
      <c r="C19"/>
      <c r="D19"/>
      <c r="E19"/>
      <c r="F19"/>
      <c r="G19"/>
      <c r="H19"/>
      <c r="I19"/>
      <c r="J19"/>
      <c r="K19"/>
      <c r="L19"/>
    </row>
    <row r="20" spans="1:12" ht="14.25" customHeight="1"/>
  </sheetData>
  <mergeCells count="11">
    <mergeCell ref="A9:F9"/>
    <mergeCell ref="A10:F10"/>
    <mergeCell ref="A1:L1"/>
    <mergeCell ref="A2:A4"/>
    <mergeCell ref="B2:B4"/>
    <mergeCell ref="C2:D3"/>
    <mergeCell ref="E2:H2"/>
    <mergeCell ref="I2:J3"/>
    <mergeCell ref="K2:L3"/>
    <mergeCell ref="E3:F3"/>
    <mergeCell ref="G3:H3"/>
  </mergeCells>
  <pageMargins left="0.7" right="0.7" top="0.75" bottom="0.75" header="0.3" footer="0.3"/>
  <pageSetup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O21"/>
  <sheetViews>
    <sheetView zoomScaleNormal="100" workbookViewId="0"/>
  </sheetViews>
  <sheetFormatPr defaultColWidth="8.85546875" defaultRowHeight="12.75"/>
  <cols>
    <col min="1" max="1" width="7.5703125" style="813" customWidth="1"/>
    <col min="2" max="2" width="7.7109375" style="813" customWidth="1"/>
    <col min="3" max="3" width="9.85546875" style="813" customWidth="1"/>
    <col min="4" max="4" width="8.85546875" style="813" customWidth="1"/>
    <col min="5" max="5" width="10.28515625" style="813" customWidth="1"/>
    <col min="6" max="6" width="9.140625" style="813" customWidth="1"/>
    <col min="7" max="7" width="9.85546875" style="813" customWidth="1"/>
    <col min="8" max="8" width="9.140625" style="813" customWidth="1"/>
    <col min="9" max="9" width="10.42578125" style="813" customWidth="1"/>
    <col min="10" max="10" width="8.5703125" style="813" customWidth="1"/>
    <col min="11" max="11" width="9" style="813" bestFit="1" customWidth="1"/>
    <col min="12" max="12" width="8.28515625" style="813" customWidth="1"/>
    <col min="13" max="13" width="1.85546875" style="813" hidden="1" customWidth="1"/>
    <col min="14" max="244" width="8.85546875" style="813"/>
    <col min="245" max="245" width="12.140625" style="813" customWidth="1"/>
    <col min="246" max="246" width="9" style="813" customWidth="1"/>
    <col min="247" max="247" width="11.85546875" style="813" customWidth="1"/>
    <col min="248" max="248" width="10.7109375" style="813" customWidth="1"/>
    <col min="249" max="249" width="12" style="813" customWidth="1"/>
    <col min="250" max="251" width="11.85546875" style="813" customWidth="1"/>
    <col min="252" max="254" width="11" style="813" customWidth="1"/>
    <col min="255" max="255" width="14.5703125" style="813" customWidth="1"/>
    <col min="256" max="256" width="13.7109375" style="813" customWidth="1"/>
    <col min="257" max="257" width="1.85546875" style="813" customWidth="1"/>
    <col min="258" max="500" width="8.85546875" style="813"/>
    <col min="501" max="501" width="12.140625" style="813" customWidth="1"/>
    <col min="502" max="502" width="9" style="813" customWidth="1"/>
    <col min="503" max="503" width="11.85546875" style="813" customWidth="1"/>
    <col min="504" max="504" width="10.7109375" style="813" customWidth="1"/>
    <col min="505" max="505" width="12" style="813" customWidth="1"/>
    <col min="506" max="507" width="11.85546875" style="813" customWidth="1"/>
    <col min="508" max="510" width="11" style="813" customWidth="1"/>
    <col min="511" max="511" width="14.5703125" style="813" customWidth="1"/>
    <col min="512" max="512" width="13.7109375" style="813" customWidth="1"/>
    <col min="513" max="513" width="1.85546875" style="813" customWidth="1"/>
    <col min="514" max="756" width="8.85546875" style="813"/>
    <col min="757" max="757" width="12.140625" style="813" customWidth="1"/>
    <col min="758" max="758" width="9" style="813" customWidth="1"/>
    <col min="759" max="759" width="11.85546875" style="813" customWidth="1"/>
    <col min="760" max="760" width="10.7109375" style="813" customWidth="1"/>
    <col min="761" max="761" width="12" style="813" customWidth="1"/>
    <col min="762" max="763" width="11.85546875" style="813" customWidth="1"/>
    <col min="764" max="766" width="11" style="813" customWidth="1"/>
    <col min="767" max="767" width="14.5703125" style="813" customWidth="1"/>
    <col min="768" max="768" width="13.7109375" style="813" customWidth="1"/>
    <col min="769" max="769" width="1.85546875" style="813" customWidth="1"/>
    <col min="770" max="1012" width="8.85546875" style="813"/>
    <col min="1013" max="1013" width="12.140625" style="813" customWidth="1"/>
    <col min="1014" max="1014" width="9" style="813" customWidth="1"/>
    <col min="1015" max="1015" width="11.85546875" style="813" customWidth="1"/>
    <col min="1016" max="1016" width="10.7109375" style="813" customWidth="1"/>
    <col min="1017" max="1017" width="12" style="813" customWidth="1"/>
    <col min="1018" max="1019" width="11.85546875" style="813" customWidth="1"/>
    <col min="1020" max="1022" width="11" style="813" customWidth="1"/>
    <col min="1023" max="1023" width="14.5703125" style="813" customWidth="1"/>
    <col min="1024" max="1024" width="13.7109375" style="813" customWidth="1"/>
    <col min="1025" max="1025" width="1.85546875" style="813" customWidth="1"/>
    <col min="1026" max="1268" width="8.85546875" style="813"/>
    <col min="1269" max="1269" width="12.140625" style="813" customWidth="1"/>
    <col min="1270" max="1270" width="9" style="813" customWidth="1"/>
    <col min="1271" max="1271" width="11.85546875" style="813" customWidth="1"/>
    <col min="1272" max="1272" width="10.7109375" style="813" customWidth="1"/>
    <col min="1273" max="1273" width="12" style="813" customWidth="1"/>
    <col min="1274" max="1275" width="11.85546875" style="813" customWidth="1"/>
    <col min="1276" max="1278" width="11" style="813" customWidth="1"/>
    <col min="1279" max="1279" width="14.5703125" style="813" customWidth="1"/>
    <col min="1280" max="1280" width="13.7109375" style="813" customWidth="1"/>
    <col min="1281" max="1281" width="1.85546875" style="813" customWidth="1"/>
    <col min="1282" max="1524" width="8.85546875" style="813"/>
    <col min="1525" max="1525" width="12.140625" style="813" customWidth="1"/>
    <col min="1526" max="1526" width="9" style="813" customWidth="1"/>
    <col min="1527" max="1527" width="11.85546875" style="813" customWidth="1"/>
    <col min="1528" max="1528" width="10.7109375" style="813" customWidth="1"/>
    <col min="1529" max="1529" width="12" style="813" customWidth="1"/>
    <col min="1530" max="1531" width="11.85546875" style="813" customWidth="1"/>
    <col min="1532" max="1534" width="11" style="813" customWidth="1"/>
    <col min="1535" max="1535" width="14.5703125" style="813" customWidth="1"/>
    <col min="1536" max="1536" width="13.7109375" style="813" customWidth="1"/>
    <col min="1537" max="1537" width="1.85546875" style="813" customWidth="1"/>
    <col min="1538" max="1780" width="8.85546875" style="813"/>
    <col min="1781" max="1781" width="12.140625" style="813" customWidth="1"/>
    <col min="1782" max="1782" width="9" style="813" customWidth="1"/>
    <col min="1783" max="1783" width="11.85546875" style="813" customWidth="1"/>
    <col min="1784" max="1784" width="10.7109375" style="813" customWidth="1"/>
    <col min="1785" max="1785" width="12" style="813" customWidth="1"/>
    <col min="1786" max="1787" width="11.85546875" style="813" customWidth="1"/>
    <col min="1788" max="1790" width="11" style="813" customWidth="1"/>
    <col min="1791" max="1791" width="14.5703125" style="813" customWidth="1"/>
    <col min="1792" max="1792" width="13.7109375" style="813" customWidth="1"/>
    <col min="1793" max="1793" width="1.85546875" style="813" customWidth="1"/>
    <col min="1794" max="2036" width="8.85546875" style="813"/>
    <col min="2037" max="2037" width="12.140625" style="813" customWidth="1"/>
    <col min="2038" max="2038" width="9" style="813" customWidth="1"/>
    <col min="2039" max="2039" width="11.85546875" style="813" customWidth="1"/>
    <col min="2040" max="2040" width="10.7109375" style="813" customWidth="1"/>
    <col min="2041" max="2041" width="12" style="813" customWidth="1"/>
    <col min="2042" max="2043" width="11.85546875" style="813" customWidth="1"/>
    <col min="2044" max="2046" width="11" style="813" customWidth="1"/>
    <col min="2047" max="2047" width="14.5703125" style="813" customWidth="1"/>
    <col min="2048" max="2048" width="13.7109375" style="813" customWidth="1"/>
    <col min="2049" max="2049" width="1.85546875" style="813" customWidth="1"/>
    <col min="2050" max="2292" width="8.85546875" style="813"/>
    <col min="2293" max="2293" width="12.140625" style="813" customWidth="1"/>
    <col min="2294" max="2294" width="9" style="813" customWidth="1"/>
    <col min="2295" max="2295" width="11.85546875" style="813" customWidth="1"/>
    <col min="2296" max="2296" width="10.7109375" style="813" customWidth="1"/>
    <col min="2297" max="2297" width="12" style="813" customWidth="1"/>
    <col min="2298" max="2299" width="11.85546875" style="813" customWidth="1"/>
    <col min="2300" max="2302" width="11" style="813" customWidth="1"/>
    <col min="2303" max="2303" width="14.5703125" style="813" customWidth="1"/>
    <col min="2304" max="2304" width="13.7109375" style="813" customWidth="1"/>
    <col min="2305" max="2305" width="1.85546875" style="813" customWidth="1"/>
    <col min="2306" max="2548" width="8.85546875" style="813"/>
    <col min="2549" max="2549" width="12.140625" style="813" customWidth="1"/>
    <col min="2550" max="2550" width="9" style="813" customWidth="1"/>
    <col min="2551" max="2551" width="11.85546875" style="813" customWidth="1"/>
    <col min="2552" max="2552" width="10.7109375" style="813" customWidth="1"/>
    <col min="2553" max="2553" width="12" style="813" customWidth="1"/>
    <col min="2554" max="2555" width="11.85546875" style="813" customWidth="1"/>
    <col min="2556" max="2558" width="11" style="813" customWidth="1"/>
    <col min="2559" max="2559" width="14.5703125" style="813" customWidth="1"/>
    <col min="2560" max="2560" width="13.7109375" style="813" customWidth="1"/>
    <col min="2561" max="2561" width="1.85546875" style="813" customWidth="1"/>
    <col min="2562" max="2804" width="8.85546875" style="813"/>
    <col min="2805" max="2805" width="12.140625" style="813" customWidth="1"/>
    <col min="2806" max="2806" width="9" style="813" customWidth="1"/>
    <col min="2807" max="2807" width="11.85546875" style="813" customWidth="1"/>
    <col min="2808" max="2808" width="10.7109375" style="813" customWidth="1"/>
    <col min="2809" max="2809" width="12" style="813" customWidth="1"/>
    <col min="2810" max="2811" width="11.85546875" style="813" customWidth="1"/>
    <col min="2812" max="2814" width="11" style="813" customWidth="1"/>
    <col min="2815" max="2815" width="14.5703125" style="813" customWidth="1"/>
    <col min="2816" max="2816" width="13.7109375" style="813" customWidth="1"/>
    <col min="2817" max="2817" width="1.85546875" style="813" customWidth="1"/>
    <col min="2818" max="3060" width="8.85546875" style="813"/>
    <col min="3061" max="3061" width="12.140625" style="813" customWidth="1"/>
    <col min="3062" max="3062" width="9" style="813" customWidth="1"/>
    <col min="3063" max="3063" width="11.85546875" style="813" customWidth="1"/>
    <col min="3064" max="3064" width="10.7109375" style="813" customWidth="1"/>
    <col min="3065" max="3065" width="12" style="813" customWidth="1"/>
    <col min="3066" max="3067" width="11.85546875" style="813" customWidth="1"/>
    <col min="3068" max="3070" width="11" style="813" customWidth="1"/>
    <col min="3071" max="3071" width="14.5703125" style="813" customWidth="1"/>
    <col min="3072" max="3072" width="13.7109375" style="813" customWidth="1"/>
    <col min="3073" max="3073" width="1.85546875" style="813" customWidth="1"/>
    <col min="3074" max="3316" width="8.85546875" style="813"/>
    <col min="3317" max="3317" width="12.140625" style="813" customWidth="1"/>
    <col min="3318" max="3318" width="9" style="813" customWidth="1"/>
    <col min="3319" max="3319" width="11.85546875" style="813" customWidth="1"/>
    <col min="3320" max="3320" width="10.7109375" style="813" customWidth="1"/>
    <col min="3321" max="3321" width="12" style="813" customWidth="1"/>
    <col min="3322" max="3323" width="11.85546875" style="813" customWidth="1"/>
    <col min="3324" max="3326" width="11" style="813" customWidth="1"/>
    <col min="3327" max="3327" width="14.5703125" style="813" customWidth="1"/>
    <col min="3328" max="3328" width="13.7109375" style="813" customWidth="1"/>
    <col min="3329" max="3329" width="1.85546875" style="813" customWidth="1"/>
    <col min="3330" max="3572" width="8.85546875" style="813"/>
    <col min="3573" max="3573" width="12.140625" style="813" customWidth="1"/>
    <col min="3574" max="3574" width="9" style="813" customWidth="1"/>
    <col min="3575" max="3575" width="11.85546875" style="813" customWidth="1"/>
    <col min="3576" max="3576" width="10.7109375" style="813" customWidth="1"/>
    <col min="3577" max="3577" width="12" style="813" customWidth="1"/>
    <col min="3578" max="3579" width="11.85546875" style="813" customWidth="1"/>
    <col min="3580" max="3582" width="11" style="813" customWidth="1"/>
    <col min="3583" max="3583" width="14.5703125" style="813" customWidth="1"/>
    <col min="3584" max="3584" width="13.7109375" style="813" customWidth="1"/>
    <col min="3585" max="3585" width="1.85546875" style="813" customWidth="1"/>
    <col min="3586" max="3828" width="8.85546875" style="813"/>
    <col min="3829" max="3829" width="12.140625" style="813" customWidth="1"/>
    <col min="3830" max="3830" width="9" style="813" customWidth="1"/>
    <col min="3831" max="3831" width="11.85546875" style="813" customWidth="1"/>
    <col min="3832" max="3832" width="10.7109375" style="813" customWidth="1"/>
    <col min="3833" max="3833" width="12" style="813" customWidth="1"/>
    <col min="3834" max="3835" width="11.85546875" style="813" customWidth="1"/>
    <col min="3836" max="3838" width="11" style="813" customWidth="1"/>
    <col min="3839" max="3839" width="14.5703125" style="813" customWidth="1"/>
    <col min="3840" max="3840" width="13.7109375" style="813" customWidth="1"/>
    <col min="3841" max="3841" width="1.85546875" style="813" customWidth="1"/>
    <col min="3842" max="4084" width="8.85546875" style="813"/>
    <col min="4085" max="4085" width="12.140625" style="813" customWidth="1"/>
    <col min="4086" max="4086" width="9" style="813" customWidth="1"/>
    <col min="4087" max="4087" width="11.85546875" style="813" customWidth="1"/>
    <col min="4088" max="4088" width="10.7109375" style="813" customWidth="1"/>
    <col min="4089" max="4089" width="12" style="813" customWidth="1"/>
    <col min="4090" max="4091" width="11.85546875" style="813" customWidth="1"/>
    <col min="4092" max="4094" width="11" style="813" customWidth="1"/>
    <col min="4095" max="4095" width="14.5703125" style="813" customWidth="1"/>
    <col min="4096" max="4096" width="13.7109375" style="813" customWidth="1"/>
    <col min="4097" max="4097" width="1.85546875" style="813" customWidth="1"/>
    <col min="4098" max="4340" width="8.85546875" style="813"/>
    <col min="4341" max="4341" width="12.140625" style="813" customWidth="1"/>
    <col min="4342" max="4342" width="9" style="813" customWidth="1"/>
    <col min="4343" max="4343" width="11.85546875" style="813" customWidth="1"/>
    <col min="4344" max="4344" width="10.7109375" style="813" customWidth="1"/>
    <col min="4345" max="4345" width="12" style="813" customWidth="1"/>
    <col min="4346" max="4347" width="11.85546875" style="813" customWidth="1"/>
    <col min="4348" max="4350" width="11" style="813" customWidth="1"/>
    <col min="4351" max="4351" width="14.5703125" style="813" customWidth="1"/>
    <col min="4352" max="4352" width="13.7109375" style="813" customWidth="1"/>
    <col min="4353" max="4353" width="1.85546875" style="813" customWidth="1"/>
    <col min="4354" max="4596" width="8.85546875" style="813"/>
    <col min="4597" max="4597" width="12.140625" style="813" customWidth="1"/>
    <col min="4598" max="4598" width="9" style="813" customWidth="1"/>
    <col min="4599" max="4599" width="11.85546875" style="813" customWidth="1"/>
    <col min="4600" max="4600" width="10.7109375" style="813" customWidth="1"/>
    <col min="4601" max="4601" width="12" style="813" customWidth="1"/>
    <col min="4602" max="4603" width="11.85546875" style="813" customWidth="1"/>
    <col min="4604" max="4606" width="11" style="813" customWidth="1"/>
    <col min="4607" max="4607" width="14.5703125" style="813" customWidth="1"/>
    <col min="4608" max="4608" width="13.7109375" style="813" customWidth="1"/>
    <col min="4609" max="4609" width="1.85546875" style="813" customWidth="1"/>
    <col min="4610" max="4852" width="8.85546875" style="813"/>
    <col min="4853" max="4853" width="12.140625" style="813" customWidth="1"/>
    <col min="4854" max="4854" width="9" style="813" customWidth="1"/>
    <col min="4855" max="4855" width="11.85546875" style="813" customWidth="1"/>
    <col min="4856" max="4856" width="10.7109375" style="813" customWidth="1"/>
    <col min="4857" max="4857" width="12" style="813" customWidth="1"/>
    <col min="4858" max="4859" width="11.85546875" style="813" customWidth="1"/>
    <col min="4860" max="4862" width="11" style="813" customWidth="1"/>
    <col min="4863" max="4863" width="14.5703125" style="813" customWidth="1"/>
    <col min="4864" max="4864" width="13.7109375" style="813" customWidth="1"/>
    <col min="4865" max="4865" width="1.85546875" style="813" customWidth="1"/>
    <col min="4866" max="5108" width="8.85546875" style="813"/>
    <col min="5109" max="5109" width="12.140625" style="813" customWidth="1"/>
    <col min="5110" max="5110" width="9" style="813" customWidth="1"/>
    <col min="5111" max="5111" width="11.85546875" style="813" customWidth="1"/>
    <col min="5112" max="5112" width="10.7109375" style="813" customWidth="1"/>
    <col min="5113" max="5113" width="12" style="813" customWidth="1"/>
    <col min="5114" max="5115" width="11.85546875" style="813" customWidth="1"/>
    <col min="5116" max="5118" width="11" style="813" customWidth="1"/>
    <col min="5119" max="5119" width="14.5703125" style="813" customWidth="1"/>
    <col min="5120" max="5120" width="13.7109375" style="813" customWidth="1"/>
    <col min="5121" max="5121" width="1.85546875" style="813" customWidth="1"/>
    <col min="5122" max="5364" width="8.85546875" style="813"/>
    <col min="5365" max="5365" width="12.140625" style="813" customWidth="1"/>
    <col min="5366" max="5366" width="9" style="813" customWidth="1"/>
    <col min="5367" max="5367" width="11.85546875" style="813" customWidth="1"/>
    <col min="5368" max="5368" width="10.7109375" style="813" customWidth="1"/>
    <col min="5369" max="5369" width="12" style="813" customWidth="1"/>
    <col min="5370" max="5371" width="11.85546875" style="813" customWidth="1"/>
    <col min="5372" max="5374" width="11" style="813" customWidth="1"/>
    <col min="5375" max="5375" width="14.5703125" style="813" customWidth="1"/>
    <col min="5376" max="5376" width="13.7109375" style="813" customWidth="1"/>
    <col min="5377" max="5377" width="1.85546875" style="813" customWidth="1"/>
    <col min="5378" max="5620" width="8.85546875" style="813"/>
    <col min="5621" max="5621" width="12.140625" style="813" customWidth="1"/>
    <col min="5622" max="5622" width="9" style="813" customWidth="1"/>
    <col min="5623" max="5623" width="11.85546875" style="813" customWidth="1"/>
    <col min="5624" max="5624" width="10.7109375" style="813" customWidth="1"/>
    <col min="5625" max="5625" width="12" style="813" customWidth="1"/>
    <col min="5626" max="5627" width="11.85546875" style="813" customWidth="1"/>
    <col min="5628" max="5630" width="11" style="813" customWidth="1"/>
    <col min="5631" max="5631" width="14.5703125" style="813" customWidth="1"/>
    <col min="5632" max="5632" width="13.7109375" style="813" customWidth="1"/>
    <col min="5633" max="5633" width="1.85546875" style="813" customWidth="1"/>
    <col min="5634" max="5876" width="8.85546875" style="813"/>
    <col min="5877" max="5877" width="12.140625" style="813" customWidth="1"/>
    <col min="5878" max="5878" width="9" style="813" customWidth="1"/>
    <col min="5879" max="5879" width="11.85546875" style="813" customWidth="1"/>
    <col min="5880" max="5880" width="10.7109375" style="813" customWidth="1"/>
    <col min="5881" max="5881" width="12" style="813" customWidth="1"/>
    <col min="5882" max="5883" width="11.85546875" style="813" customWidth="1"/>
    <col min="5884" max="5886" width="11" style="813" customWidth="1"/>
    <col min="5887" max="5887" width="14.5703125" style="813" customWidth="1"/>
    <col min="5888" max="5888" width="13.7109375" style="813" customWidth="1"/>
    <col min="5889" max="5889" width="1.85546875" style="813" customWidth="1"/>
    <col min="5890" max="6132" width="8.85546875" style="813"/>
    <col min="6133" max="6133" width="12.140625" style="813" customWidth="1"/>
    <col min="6134" max="6134" width="9" style="813" customWidth="1"/>
    <col min="6135" max="6135" width="11.85546875" style="813" customWidth="1"/>
    <col min="6136" max="6136" width="10.7109375" style="813" customWidth="1"/>
    <col min="6137" max="6137" width="12" style="813" customWidth="1"/>
    <col min="6138" max="6139" width="11.85546875" style="813" customWidth="1"/>
    <col min="6140" max="6142" width="11" style="813" customWidth="1"/>
    <col min="6143" max="6143" width="14.5703125" style="813" customWidth="1"/>
    <col min="6144" max="6144" width="13.7109375" style="813" customWidth="1"/>
    <col min="6145" max="6145" width="1.85546875" style="813" customWidth="1"/>
    <col min="6146" max="6388" width="8.85546875" style="813"/>
    <col min="6389" max="6389" width="12.140625" style="813" customWidth="1"/>
    <col min="6390" max="6390" width="9" style="813" customWidth="1"/>
    <col min="6391" max="6391" width="11.85546875" style="813" customWidth="1"/>
    <col min="6392" max="6392" width="10.7109375" style="813" customWidth="1"/>
    <col min="6393" max="6393" width="12" style="813" customWidth="1"/>
    <col min="6394" max="6395" width="11.85546875" style="813" customWidth="1"/>
    <col min="6396" max="6398" width="11" style="813" customWidth="1"/>
    <col min="6399" max="6399" width="14.5703125" style="813" customWidth="1"/>
    <col min="6400" max="6400" width="13.7109375" style="813" customWidth="1"/>
    <col min="6401" max="6401" width="1.85546875" style="813" customWidth="1"/>
    <col min="6402" max="6644" width="8.85546875" style="813"/>
    <col min="6645" max="6645" width="12.140625" style="813" customWidth="1"/>
    <col min="6646" max="6646" width="9" style="813" customWidth="1"/>
    <col min="6647" max="6647" width="11.85546875" style="813" customWidth="1"/>
    <col min="6648" max="6648" width="10.7109375" style="813" customWidth="1"/>
    <col min="6649" max="6649" width="12" style="813" customWidth="1"/>
    <col min="6650" max="6651" width="11.85546875" style="813" customWidth="1"/>
    <col min="6652" max="6654" width="11" style="813" customWidth="1"/>
    <col min="6655" max="6655" width="14.5703125" style="813" customWidth="1"/>
    <col min="6656" max="6656" width="13.7109375" style="813" customWidth="1"/>
    <col min="6657" max="6657" width="1.85546875" style="813" customWidth="1"/>
    <col min="6658" max="6900" width="8.85546875" style="813"/>
    <col min="6901" max="6901" width="12.140625" style="813" customWidth="1"/>
    <col min="6902" max="6902" width="9" style="813" customWidth="1"/>
    <col min="6903" max="6903" width="11.85546875" style="813" customWidth="1"/>
    <col min="6904" max="6904" width="10.7109375" style="813" customWidth="1"/>
    <col min="6905" max="6905" width="12" style="813" customWidth="1"/>
    <col min="6906" max="6907" width="11.85546875" style="813" customWidth="1"/>
    <col min="6908" max="6910" width="11" style="813" customWidth="1"/>
    <col min="6911" max="6911" width="14.5703125" style="813" customWidth="1"/>
    <col min="6912" max="6912" width="13.7109375" style="813" customWidth="1"/>
    <col min="6913" max="6913" width="1.85546875" style="813" customWidth="1"/>
    <col min="6914" max="7156" width="8.85546875" style="813"/>
    <col min="7157" max="7157" width="12.140625" style="813" customWidth="1"/>
    <col min="7158" max="7158" width="9" style="813" customWidth="1"/>
    <col min="7159" max="7159" width="11.85546875" style="813" customWidth="1"/>
    <col min="7160" max="7160" width="10.7109375" style="813" customWidth="1"/>
    <col min="7161" max="7161" width="12" style="813" customWidth="1"/>
    <col min="7162" max="7163" width="11.85546875" style="813" customWidth="1"/>
    <col min="7164" max="7166" width="11" style="813" customWidth="1"/>
    <col min="7167" max="7167" width="14.5703125" style="813" customWidth="1"/>
    <col min="7168" max="7168" width="13.7109375" style="813" customWidth="1"/>
    <col min="7169" max="7169" width="1.85546875" style="813" customWidth="1"/>
    <col min="7170" max="7412" width="8.85546875" style="813"/>
    <col min="7413" max="7413" width="12.140625" style="813" customWidth="1"/>
    <col min="7414" max="7414" width="9" style="813" customWidth="1"/>
    <col min="7415" max="7415" width="11.85546875" style="813" customWidth="1"/>
    <col min="7416" max="7416" width="10.7109375" style="813" customWidth="1"/>
    <col min="7417" max="7417" width="12" style="813" customWidth="1"/>
    <col min="7418" max="7419" width="11.85546875" style="813" customWidth="1"/>
    <col min="7420" max="7422" width="11" style="813" customWidth="1"/>
    <col min="7423" max="7423" width="14.5703125" style="813" customWidth="1"/>
    <col min="7424" max="7424" width="13.7109375" style="813" customWidth="1"/>
    <col min="7425" max="7425" width="1.85546875" style="813" customWidth="1"/>
    <col min="7426" max="7668" width="8.85546875" style="813"/>
    <col min="7669" max="7669" width="12.140625" style="813" customWidth="1"/>
    <col min="7670" max="7670" width="9" style="813" customWidth="1"/>
    <col min="7671" max="7671" width="11.85546875" style="813" customWidth="1"/>
    <col min="7672" max="7672" width="10.7109375" style="813" customWidth="1"/>
    <col min="7673" max="7673" width="12" style="813" customWidth="1"/>
    <col min="7674" max="7675" width="11.85546875" style="813" customWidth="1"/>
    <col min="7676" max="7678" width="11" style="813" customWidth="1"/>
    <col min="7679" max="7679" width="14.5703125" style="813" customWidth="1"/>
    <col min="7680" max="7680" width="13.7109375" style="813" customWidth="1"/>
    <col min="7681" max="7681" width="1.85546875" style="813" customWidth="1"/>
    <col min="7682" max="7924" width="8.85546875" style="813"/>
    <col min="7925" max="7925" width="12.140625" style="813" customWidth="1"/>
    <col min="7926" max="7926" width="9" style="813" customWidth="1"/>
    <col min="7927" max="7927" width="11.85546875" style="813" customWidth="1"/>
    <col min="7928" max="7928" width="10.7109375" style="813" customWidth="1"/>
    <col min="7929" max="7929" width="12" style="813" customWidth="1"/>
    <col min="7930" max="7931" width="11.85546875" style="813" customWidth="1"/>
    <col min="7932" max="7934" width="11" style="813" customWidth="1"/>
    <col min="7935" max="7935" width="14.5703125" style="813" customWidth="1"/>
    <col min="7936" max="7936" width="13.7109375" style="813" customWidth="1"/>
    <col min="7937" max="7937" width="1.85546875" style="813" customWidth="1"/>
    <col min="7938" max="8180" width="8.85546875" style="813"/>
    <col min="8181" max="8181" width="12.140625" style="813" customWidth="1"/>
    <col min="8182" max="8182" width="9" style="813" customWidth="1"/>
    <col min="8183" max="8183" width="11.85546875" style="813" customWidth="1"/>
    <col min="8184" max="8184" width="10.7109375" style="813" customWidth="1"/>
    <col min="8185" max="8185" width="12" style="813" customWidth="1"/>
    <col min="8186" max="8187" width="11.85546875" style="813" customWidth="1"/>
    <col min="8188" max="8190" width="11" style="813" customWidth="1"/>
    <col min="8191" max="8191" width="14.5703125" style="813" customWidth="1"/>
    <col min="8192" max="8192" width="13.7109375" style="813" customWidth="1"/>
    <col min="8193" max="8193" width="1.85546875" style="813" customWidth="1"/>
    <col min="8194" max="8436" width="8.85546875" style="813"/>
    <col min="8437" max="8437" width="12.140625" style="813" customWidth="1"/>
    <col min="8438" max="8438" width="9" style="813" customWidth="1"/>
    <col min="8439" max="8439" width="11.85546875" style="813" customWidth="1"/>
    <col min="8440" max="8440" width="10.7109375" style="813" customWidth="1"/>
    <col min="8441" max="8441" width="12" style="813" customWidth="1"/>
    <col min="8442" max="8443" width="11.85546875" style="813" customWidth="1"/>
    <col min="8444" max="8446" width="11" style="813" customWidth="1"/>
    <col min="8447" max="8447" width="14.5703125" style="813" customWidth="1"/>
    <col min="8448" max="8448" width="13.7109375" style="813" customWidth="1"/>
    <col min="8449" max="8449" width="1.85546875" style="813" customWidth="1"/>
    <col min="8450" max="8692" width="8.85546875" style="813"/>
    <col min="8693" max="8693" width="12.140625" style="813" customWidth="1"/>
    <col min="8694" max="8694" width="9" style="813" customWidth="1"/>
    <col min="8695" max="8695" width="11.85546875" style="813" customWidth="1"/>
    <col min="8696" max="8696" width="10.7109375" style="813" customWidth="1"/>
    <col min="8697" max="8697" width="12" style="813" customWidth="1"/>
    <col min="8698" max="8699" width="11.85546875" style="813" customWidth="1"/>
    <col min="8700" max="8702" width="11" style="813" customWidth="1"/>
    <col min="8703" max="8703" width="14.5703125" style="813" customWidth="1"/>
    <col min="8704" max="8704" width="13.7109375" style="813" customWidth="1"/>
    <col min="8705" max="8705" width="1.85546875" style="813" customWidth="1"/>
    <col min="8706" max="8948" width="8.85546875" style="813"/>
    <col min="8949" max="8949" width="12.140625" style="813" customWidth="1"/>
    <col min="8950" max="8950" width="9" style="813" customWidth="1"/>
    <col min="8951" max="8951" width="11.85546875" style="813" customWidth="1"/>
    <col min="8952" max="8952" width="10.7109375" style="813" customWidth="1"/>
    <col min="8953" max="8953" width="12" style="813" customWidth="1"/>
    <col min="8954" max="8955" width="11.85546875" style="813" customWidth="1"/>
    <col min="8956" max="8958" width="11" style="813" customWidth="1"/>
    <col min="8959" max="8959" width="14.5703125" style="813" customWidth="1"/>
    <col min="8960" max="8960" width="13.7109375" style="813" customWidth="1"/>
    <col min="8961" max="8961" width="1.85546875" style="813" customWidth="1"/>
    <col min="8962" max="9204" width="8.85546875" style="813"/>
    <col min="9205" max="9205" width="12.140625" style="813" customWidth="1"/>
    <col min="9206" max="9206" width="9" style="813" customWidth="1"/>
    <col min="9207" max="9207" width="11.85546875" style="813" customWidth="1"/>
    <col min="9208" max="9208" width="10.7109375" style="813" customWidth="1"/>
    <col min="9209" max="9209" width="12" style="813" customWidth="1"/>
    <col min="9210" max="9211" width="11.85546875" style="813" customWidth="1"/>
    <col min="9212" max="9214" width="11" style="813" customWidth="1"/>
    <col min="9215" max="9215" width="14.5703125" style="813" customWidth="1"/>
    <col min="9216" max="9216" width="13.7109375" style="813" customWidth="1"/>
    <col min="9217" max="9217" width="1.85546875" style="813" customWidth="1"/>
    <col min="9218" max="9460" width="8.85546875" style="813"/>
    <col min="9461" max="9461" width="12.140625" style="813" customWidth="1"/>
    <col min="9462" max="9462" width="9" style="813" customWidth="1"/>
    <col min="9463" max="9463" width="11.85546875" style="813" customWidth="1"/>
    <col min="9464" max="9464" width="10.7109375" style="813" customWidth="1"/>
    <col min="9465" max="9465" width="12" style="813" customWidth="1"/>
    <col min="9466" max="9467" width="11.85546875" style="813" customWidth="1"/>
    <col min="9468" max="9470" width="11" style="813" customWidth="1"/>
    <col min="9471" max="9471" width="14.5703125" style="813" customWidth="1"/>
    <col min="9472" max="9472" width="13.7109375" style="813" customWidth="1"/>
    <col min="9473" max="9473" width="1.85546875" style="813" customWidth="1"/>
    <col min="9474" max="9716" width="8.85546875" style="813"/>
    <col min="9717" max="9717" width="12.140625" style="813" customWidth="1"/>
    <col min="9718" max="9718" width="9" style="813" customWidth="1"/>
    <col min="9719" max="9719" width="11.85546875" style="813" customWidth="1"/>
    <col min="9720" max="9720" width="10.7109375" style="813" customWidth="1"/>
    <col min="9721" max="9721" width="12" style="813" customWidth="1"/>
    <col min="9722" max="9723" width="11.85546875" style="813" customWidth="1"/>
    <col min="9724" max="9726" width="11" style="813" customWidth="1"/>
    <col min="9727" max="9727" width="14.5703125" style="813" customWidth="1"/>
    <col min="9728" max="9728" width="13.7109375" style="813" customWidth="1"/>
    <col min="9729" max="9729" width="1.85546875" style="813" customWidth="1"/>
    <col min="9730" max="9972" width="8.85546875" style="813"/>
    <col min="9973" max="9973" width="12.140625" style="813" customWidth="1"/>
    <col min="9974" max="9974" width="9" style="813" customWidth="1"/>
    <col min="9975" max="9975" width="11.85546875" style="813" customWidth="1"/>
    <col min="9976" max="9976" width="10.7109375" style="813" customWidth="1"/>
    <col min="9977" max="9977" width="12" style="813" customWidth="1"/>
    <col min="9978" max="9979" width="11.85546875" style="813" customWidth="1"/>
    <col min="9980" max="9982" width="11" style="813" customWidth="1"/>
    <col min="9983" max="9983" width="14.5703125" style="813" customWidth="1"/>
    <col min="9984" max="9984" width="13.7109375" style="813" customWidth="1"/>
    <col min="9985" max="9985" width="1.85546875" style="813" customWidth="1"/>
    <col min="9986" max="10228" width="8.85546875" style="813"/>
    <col min="10229" max="10229" width="12.140625" style="813" customWidth="1"/>
    <col min="10230" max="10230" width="9" style="813" customWidth="1"/>
    <col min="10231" max="10231" width="11.85546875" style="813" customWidth="1"/>
    <col min="10232" max="10232" width="10.7109375" style="813" customWidth="1"/>
    <col min="10233" max="10233" width="12" style="813" customWidth="1"/>
    <col min="10234" max="10235" width="11.85546875" style="813" customWidth="1"/>
    <col min="10236" max="10238" width="11" style="813" customWidth="1"/>
    <col min="10239" max="10239" width="14.5703125" style="813" customWidth="1"/>
    <col min="10240" max="10240" width="13.7109375" style="813" customWidth="1"/>
    <col min="10241" max="10241" width="1.85546875" style="813" customWidth="1"/>
    <col min="10242" max="10484" width="8.85546875" style="813"/>
    <col min="10485" max="10485" width="12.140625" style="813" customWidth="1"/>
    <col min="10486" max="10486" width="9" style="813" customWidth="1"/>
    <col min="10487" max="10487" width="11.85546875" style="813" customWidth="1"/>
    <col min="10488" max="10488" width="10.7109375" style="813" customWidth="1"/>
    <col min="10489" max="10489" width="12" style="813" customWidth="1"/>
    <col min="10490" max="10491" width="11.85546875" style="813" customWidth="1"/>
    <col min="10492" max="10494" width="11" style="813" customWidth="1"/>
    <col min="10495" max="10495" width="14.5703125" style="813" customWidth="1"/>
    <col min="10496" max="10496" width="13.7109375" style="813" customWidth="1"/>
    <col min="10497" max="10497" width="1.85546875" style="813" customWidth="1"/>
    <col min="10498" max="10740" width="8.85546875" style="813"/>
    <col min="10741" max="10741" width="12.140625" style="813" customWidth="1"/>
    <col min="10742" max="10742" width="9" style="813" customWidth="1"/>
    <col min="10743" max="10743" width="11.85546875" style="813" customWidth="1"/>
    <col min="10744" max="10744" width="10.7109375" style="813" customWidth="1"/>
    <col min="10745" max="10745" width="12" style="813" customWidth="1"/>
    <col min="10746" max="10747" width="11.85546875" style="813" customWidth="1"/>
    <col min="10748" max="10750" width="11" style="813" customWidth="1"/>
    <col min="10751" max="10751" width="14.5703125" style="813" customWidth="1"/>
    <col min="10752" max="10752" width="13.7109375" style="813" customWidth="1"/>
    <col min="10753" max="10753" width="1.85546875" style="813" customWidth="1"/>
    <col min="10754" max="10996" width="8.85546875" style="813"/>
    <col min="10997" max="10997" width="12.140625" style="813" customWidth="1"/>
    <col min="10998" max="10998" width="9" style="813" customWidth="1"/>
    <col min="10999" max="10999" width="11.85546875" style="813" customWidth="1"/>
    <col min="11000" max="11000" width="10.7109375" style="813" customWidth="1"/>
    <col min="11001" max="11001" width="12" style="813" customWidth="1"/>
    <col min="11002" max="11003" width="11.85546875" style="813" customWidth="1"/>
    <col min="11004" max="11006" width="11" style="813" customWidth="1"/>
    <col min="11007" max="11007" width="14.5703125" style="813" customWidth="1"/>
    <col min="11008" max="11008" width="13.7109375" style="813" customWidth="1"/>
    <col min="11009" max="11009" width="1.85546875" style="813" customWidth="1"/>
    <col min="11010" max="11252" width="8.85546875" style="813"/>
    <col min="11253" max="11253" width="12.140625" style="813" customWidth="1"/>
    <col min="11254" max="11254" width="9" style="813" customWidth="1"/>
    <col min="11255" max="11255" width="11.85546875" style="813" customWidth="1"/>
    <col min="11256" max="11256" width="10.7109375" style="813" customWidth="1"/>
    <col min="11257" max="11257" width="12" style="813" customWidth="1"/>
    <col min="11258" max="11259" width="11.85546875" style="813" customWidth="1"/>
    <col min="11260" max="11262" width="11" style="813" customWidth="1"/>
    <col min="11263" max="11263" width="14.5703125" style="813" customWidth="1"/>
    <col min="11264" max="11264" width="13.7109375" style="813" customWidth="1"/>
    <col min="11265" max="11265" width="1.85546875" style="813" customWidth="1"/>
    <col min="11266" max="11508" width="8.85546875" style="813"/>
    <col min="11509" max="11509" width="12.140625" style="813" customWidth="1"/>
    <col min="11510" max="11510" width="9" style="813" customWidth="1"/>
    <col min="11511" max="11511" width="11.85546875" style="813" customWidth="1"/>
    <col min="11512" max="11512" width="10.7109375" style="813" customWidth="1"/>
    <col min="11513" max="11513" width="12" style="813" customWidth="1"/>
    <col min="11514" max="11515" width="11.85546875" style="813" customWidth="1"/>
    <col min="11516" max="11518" width="11" style="813" customWidth="1"/>
    <col min="11519" max="11519" width="14.5703125" style="813" customWidth="1"/>
    <col min="11520" max="11520" width="13.7109375" style="813" customWidth="1"/>
    <col min="11521" max="11521" width="1.85546875" style="813" customWidth="1"/>
    <col min="11522" max="11764" width="8.85546875" style="813"/>
    <col min="11765" max="11765" width="12.140625" style="813" customWidth="1"/>
    <col min="11766" max="11766" width="9" style="813" customWidth="1"/>
    <col min="11767" max="11767" width="11.85546875" style="813" customWidth="1"/>
    <col min="11768" max="11768" width="10.7109375" style="813" customWidth="1"/>
    <col min="11769" max="11769" width="12" style="813" customWidth="1"/>
    <col min="11770" max="11771" width="11.85546875" style="813" customWidth="1"/>
    <col min="11772" max="11774" width="11" style="813" customWidth="1"/>
    <col min="11775" max="11775" width="14.5703125" style="813" customWidth="1"/>
    <col min="11776" max="11776" width="13.7109375" style="813" customWidth="1"/>
    <col min="11777" max="11777" width="1.85546875" style="813" customWidth="1"/>
    <col min="11778" max="12020" width="8.85546875" style="813"/>
    <col min="12021" max="12021" width="12.140625" style="813" customWidth="1"/>
    <col min="12022" max="12022" width="9" style="813" customWidth="1"/>
    <col min="12023" max="12023" width="11.85546875" style="813" customWidth="1"/>
    <col min="12024" max="12024" width="10.7109375" style="813" customWidth="1"/>
    <col min="12025" max="12025" width="12" style="813" customWidth="1"/>
    <col min="12026" max="12027" width="11.85546875" style="813" customWidth="1"/>
    <col min="12028" max="12030" width="11" style="813" customWidth="1"/>
    <col min="12031" max="12031" width="14.5703125" style="813" customWidth="1"/>
    <col min="12032" max="12032" width="13.7109375" style="813" customWidth="1"/>
    <col min="12033" max="12033" width="1.85546875" style="813" customWidth="1"/>
    <col min="12034" max="12276" width="8.85546875" style="813"/>
    <col min="12277" max="12277" width="12.140625" style="813" customWidth="1"/>
    <col min="12278" max="12278" width="9" style="813" customWidth="1"/>
    <col min="12279" max="12279" width="11.85546875" style="813" customWidth="1"/>
    <col min="12280" max="12280" width="10.7109375" style="813" customWidth="1"/>
    <col min="12281" max="12281" width="12" style="813" customWidth="1"/>
    <col min="12282" max="12283" width="11.85546875" style="813" customWidth="1"/>
    <col min="12284" max="12286" width="11" style="813" customWidth="1"/>
    <col min="12287" max="12287" width="14.5703125" style="813" customWidth="1"/>
    <col min="12288" max="12288" width="13.7109375" style="813" customWidth="1"/>
    <col min="12289" max="12289" width="1.85546875" style="813" customWidth="1"/>
    <col min="12290" max="12532" width="8.85546875" style="813"/>
    <col min="12533" max="12533" width="12.140625" style="813" customWidth="1"/>
    <col min="12534" max="12534" width="9" style="813" customWidth="1"/>
    <col min="12535" max="12535" width="11.85546875" style="813" customWidth="1"/>
    <col min="12536" max="12536" width="10.7109375" style="813" customWidth="1"/>
    <col min="12537" max="12537" width="12" style="813" customWidth="1"/>
    <col min="12538" max="12539" width="11.85546875" style="813" customWidth="1"/>
    <col min="12540" max="12542" width="11" style="813" customWidth="1"/>
    <col min="12543" max="12543" width="14.5703125" style="813" customWidth="1"/>
    <col min="12544" max="12544" width="13.7109375" style="813" customWidth="1"/>
    <col min="12545" max="12545" width="1.85546875" style="813" customWidth="1"/>
    <col min="12546" max="12788" width="8.85546875" style="813"/>
    <col min="12789" max="12789" width="12.140625" style="813" customWidth="1"/>
    <col min="12790" max="12790" width="9" style="813" customWidth="1"/>
    <col min="12791" max="12791" width="11.85546875" style="813" customWidth="1"/>
    <col min="12792" max="12792" width="10.7109375" style="813" customWidth="1"/>
    <col min="12793" max="12793" width="12" style="813" customWidth="1"/>
    <col min="12794" max="12795" width="11.85546875" style="813" customWidth="1"/>
    <col min="12796" max="12798" width="11" style="813" customWidth="1"/>
    <col min="12799" max="12799" width="14.5703125" style="813" customWidth="1"/>
    <col min="12800" max="12800" width="13.7109375" style="813" customWidth="1"/>
    <col min="12801" max="12801" width="1.85546875" style="813" customWidth="1"/>
    <col min="12802" max="13044" width="8.85546875" style="813"/>
    <col min="13045" max="13045" width="12.140625" style="813" customWidth="1"/>
    <col min="13046" max="13046" width="9" style="813" customWidth="1"/>
    <col min="13047" max="13047" width="11.85546875" style="813" customWidth="1"/>
    <col min="13048" max="13048" width="10.7109375" style="813" customWidth="1"/>
    <col min="13049" max="13049" width="12" style="813" customWidth="1"/>
    <col min="13050" max="13051" width="11.85546875" style="813" customWidth="1"/>
    <col min="13052" max="13054" width="11" style="813" customWidth="1"/>
    <col min="13055" max="13055" width="14.5703125" style="813" customWidth="1"/>
    <col min="13056" max="13056" width="13.7109375" style="813" customWidth="1"/>
    <col min="13057" max="13057" width="1.85546875" style="813" customWidth="1"/>
    <col min="13058" max="13300" width="8.85546875" style="813"/>
    <col min="13301" max="13301" width="12.140625" style="813" customWidth="1"/>
    <col min="13302" max="13302" width="9" style="813" customWidth="1"/>
    <col min="13303" max="13303" width="11.85546875" style="813" customWidth="1"/>
    <col min="13304" max="13304" width="10.7109375" style="813" customWidth="1"/>
    <col min="13305" max="13305" width="12" style="813" customWidth="1"/>
    <col min="13306" max="13307" width="11.85546875" style="813" customWidth="1"/>
    <col min="13308" max="13310" width="11" style="813" customWidth="1"/>
    <col min="13311" max="13311" width="14.5703125" style="813" customWidth="1"/>
    <col min="13312" max="13312" width="13.7109375" style="813" customWidth="1"/>
    <col min="13313" max="13313" width="1.85546875" style="813" customWidth="1"/>
    <col min="13314" max="13556" width="8.85546875" style="813"/>
    <col min="13557" max="13557" width="12.140625" style="813" customWidth="1"/>
    <col min="13558" max="13558" width="9" style="813" customWidth="1"/>
    <col min="13559" max="13559" width="11.85546875" style="813" customWidth="1"/>
    <col min="13560" max="13560" width="10.7109375" style="813" customWidth="1"/>
    <col min="13561" max="13561" width="12" style="813" customWidth="1"/>
    <col min="13562" max="13563" width="11.85546875" style="813" customWidth="1"/>
    <col min="13564" max="13566" width="11" style="813" customWidth="1"/>
    <col min="13567" max="13567" width="14.5703125" style="813" customWidth="1"/>
    <col min="13568" max="13568" width="13.7109375" style="813" customWidth="1"/>
    <col min="13569" max="13569" width="1.85546875" style="813" customWidth="1"/>
    <col min="13570" max="13812" width="8.85546875" style="813"/>
    <col min="13813" max="13813" width="12.140625" style="813" customWidth="1"/>
    <col min="13814" max="13814" width="9" style="813" customWidth="1"/>
    <col min="13815" max="13815" width="11.85546875" style="813" customWidth="1"/>
    <col min="13816" max="13816" width="10.7109375" style="813" customWidth="1"/>
    <col min="13817" max="13817" width="12" style="813" customWidth="1"/>
    <col min="13818" max="13819" width="11.85546875" style="813" customWidth="1"/>
    <col min="13820" max="13822" width="11" style="813" customWidth="1"/>
    <col min="13823" max="13823" width="14.5703125" style="813" customWidth="1"/>
    <col min="13824" max="13824" width="13.7109375" style="813" customWidth="1"/>
    <col min="13825" max="13825" width="1.85546875" style="813" customWidth="1"/>
    <col min="13826" max="14068" width="8.85546875" style="813"/>
    <col min="14069" max="14069" width="12.140625" style="813" customWidth="1"/>
    <col min="14070" max="14070" width="9" style="813" customWidth="1"/>
    <col min="14071" max="14071" width="11.85546875" style="813" customWidth="1"/>
    <col min="14072" max="14072" width="10.7109375" style="813" customWidth="1"/>
    <col min="14073" max="14073" width="12" style="813" customWidth="1"/>
    <col min="14074" max="14075" width="11.85546875" style="813" customWidth="1"/>
    <col min="14076" max="14078" width="11" style="813" customWidth="1"/>
    <col min="14079" max="14079" width="14.5703125" style="813" customWidth="1"/>
    <col min="14080" max="14080" width="13.7109375" style="813" customWidth="1"/>
    <col min="14081" max="14081" width="1.85546875" style="813" customWidth="1"/>
    <col min="14082" max="14324" width="8.85546875" style="813"/>
    <col min="14325" max="14325" width="12.140625" style="813" customWidth="1"/>
    <col min="14326" max="14326" width="9" style="813" customWidth="1"/>
    <col min="14327" max="14327" width="11.85546875" style="813" customWidth="1"/>
    <col min="14328" max="14328" width="10.7109375" style="813" customWidth="1"/>
    <col min="14329" max="14329" width="12" style="813" customWidth="1"/>
    <col min="14330" max="14331" width="11.85546875" style="813" customWidth="1"/>
    <col min="14332" max="14334" width="11" style="813" customWidth="1"/>
    <col min="14335" max="14335" width="14.5703125" style="813" customWidth="1"/>
    <col min="14336" max="14336" width="13.7109375" style="813" customWidth="1"/>
    <col min="14337" max="14337" width="1.85546875" style="813" customWidth="1"/>
    <col min="14338" max="14580" width="8.85546875" style="813"/>
    <col min="14581" max="14581" width="12.140625" style="813" customWidth="1"/>
    <col min="14582" max="14582" width="9" style="813" customWidth="1"/>
    <col min="14583" max="14583" width="11.85546875" style="813" customWidth="1"/>
    <col min="14584" max="14584" width="10.7109375" style="813" customWidth="1"/>
    <col min="14585" max="14585" width="12" style="813" customWidth="1"/>
    <col min="14586" max="14587" width="11.85546875" style="813" customWidth="1"/>
    <col min="14588" max="14590" width="11" style="813" customWidth="1"/>
    <col min="14591" max="14591" width="14.5703125" style="813" customWidth="1"/>
    <col min="14592" max="14592" width="13.7109375" style="813" customWidth="1"/>
    <col min="14593" max="14593" width="1.85546875" style="813" customWidth="1"/>
    <col min="14594" max="14836" width="8.85546875" style="813"/>
    <col min="14837" max="14837" width="12.140625" style="813" customWidth="1"/>
    <col min="14838" max="14838" width="9" style="813" customWidth="1"/>
    <col min="14839" max="14839" width="11.85546875" style="813" customWidth="1"/>
    <col min="14840" max="14840" width="10.7109375" style="813" customWidth="1"/>
    <col min="14841" max="14841" width="12" style="813" customWidth="1"/>
    <col min="14842" max="14843" width="11.85546875" style="813" customWidth="1"/>
    <col min="14844" max="14846" width="11" style="813" customWidth="1"/>
    <col min="14847" max="14847" width="14.5703125" style="813" customWidth="1"/>
    <col min="14848" max="14848" width="13.7109375" style="813" customWidth="1"/>
    <col min="14849" max="14849" width="1.85546875" style="813" customWidth="1"/>
    <col min="14850" max="15092" width="8.85546875" style="813"/>
    <col min="15093" max="15093" width="12.140625" style="813" customWidth="1"/>
    <col min="15094" max="15094" width="9" style="813" customWidth="1"/>
    <col min="15095" max="15095" width="11.85546875" style="813" customWidth="1"/>
    <col min="15096" max="15096" width="10.7109375" style="813" customWidth="1"/>
    <col min="15097" max="15097" width="12" style="813" customWidth="1"/>
    <col min="15098" max="15099" width="11.85546875" style="813" customWidth="1"/>
    <col min="15100" max="15102" width="11" style="813" customWidth="1"/>
    <col min="15103" max="15103" width="14.5703125" style="813" customWidth="1"/>
    <col min="15104" max="15104" width="13.7109375" style="813" customWidth="1"/>
    <col min="15105" max="15105" width="1.85546875" style="813" customWidth="1"/>
    <col min="15106" max="15348" width="8.85546875" style="813"/>
    <col min="15349" max="15349" width="12.140625" style="813" customWidth="1"/>
    <col min="15350" max="15350" width="9" style="813" customWidth="1"/>
    <col min="15351" max="15351" width="11.85546875" style="813" customWidth="1"/>
    <col min="15352" max="15352" width="10.7109375" style="813" customWidth="1"/>
    <col min="15353" max="15353" width="12" style="813" customWidth="1"/>
    <col min="15354" max="15355" width="11.85546875" style="813" customWidth="1"/>
    <col min="15356" max="15358" width="11" style="813" customWidth="1"/>
    <col min="15359" max="15359" width="14.5703125" style="813" customWidth="1"/>
    <col min="15360" max="15360" width="13.7109375" style="813" customWidth="1"/>
    <col min="15361" max="15361" width="1.85546875" style="813" customWidth="1"/>
    <col min="15362" max="15604" width="8.85546875" style="813"/>
    <col min="15605" max="15605" width="12.140625" style="813" customWidth="1"/>
    <col min="15606" max="15606" width="9" style="813" customWidth="1"/>
    <col min="15607" max="15607" width="11.85546875" style="813" customWidth="1"/>
    <col min="15608" max="15608" width="10.7109375" style="813" customWidth="1"/>
    <col min="15609" max="15609" width="12" style="813" customWidth="1"/>
    <col min="15610" max="15611" width="11.85546875" style="813" customWidth="1"/>
    <col min="15612" max="15614" width="11" style="813" customWidth="1"/>
    <col min="15615" max="15615" width="14.5703125" style="813" customWidth="1"/>
    <col min="15616" max="15616" width="13.7109375" style="813" customWidth="1"/>
    <col min="15617" max="15617" width="1.85546875" style="813" customWidth="1"/>
    <col min="15618" max="15860" width="8.85546875" style="813"/>
    <col min="15861" max="15861" width="12.140625" style="813" customWidth="1"/>
    <col min="15862" max="15862" width="9" style="813" customWidth="1"/>
    <col min="15863" max="15863" width="11.85546875" style="813" customWidth="1"/>
    <col min="15864" max="15864" width="10.7109375" style="813" customWidth="1"/>
    <col min="15865" max="15865" width="12" style="813" customWidth="1"/>
    <col min="15866" max="15867" width="11.85546875" style="813" customWidth="1"/>
    <col min="15868" max="15870" width="11" style="813" customWidth="1"/>
    <col min="15871" max="15871" width="14.5703125" style="813" customWidth="1"/>
    <col min="15872" max="15872" width="13.7109375" style="813" customWidth="1"/>
    <col min="15873" max="15873" width="1.85546875" style="813" customWidth="1"/>
    <col min="15874" max="16116" width="8.85546875" style="813"/>
    <col min="16117" max="16117" width="12.140625" style="813" customWidth="1"/>
    <col min="16118" max="16118" width="9" style="813" customWidth="1"/>
    <col min="16119" max="16119" width="11.85546875" style="813" customWidth="1"/>
    <col min="16120" max="16120" width="10.7109375" style="813" customWidth="1"/>
    <col min="16121" max="16121" width="12" style="813" customWidth="1"/>
    <col min="16122" max="16123" width="11.85546875" style="813" customWidth="1"/>
    <col min="16124" max="16126" width="11" style="813" customWidth="1"/>
    <col min="16127" max="16127" width="14.5703125" style="813" customWidth="1"/>
    <col min="16128" max="16128" width="13.7109375" style="813" customWidth="1"/>
    <col min="16129" max="16129" width="1.85546875" style="813" customWidth="1"/>
    <col min="16130" max="16384" width="8.85546875" style="813"/>
  </cols>
  <sheetData>
    <row r="1" spans="1:12" s="809" customFormat="1" ht="15.75">
      <c r="A1" s="809" t="s">
        <v>696</v>
      </c>
    </row>
    <row r="2" spans="1:12">
      <c r="A2" s="1390" t="s">
        <v>589</v>
      </c>
      <c r="B2" s="810"/>
      <c r="C2" s="1396" t="s">
        <v>645</v>
      </c>
      <c r="D2" s="1397"/>
      <c r="E2" s="1396" t="s">
        <v>646</v>
      </c>
      <c r="F2" s="1398"/>
      <c r="G2" s="1398"/>
      <c r="H2" s="1397"/>
      <c r="I2" s="1396" t="s">
        <v>73</v>
      </c>
      <c r="J2" s="1397"/>
      <c r="K2" s="811"/>
      <c r="L2" s="812"/>
    </row>
    <row r="3" spans="1:12" ht="27.75" customHeight="1">
      <c r="A3" s="1394"/>
      <c r="B3" s="1392" t="s">
        <v>647</v>
      </c>
      <c r="C3" s="1392" t="s">
        <v>611</v>
      </c>
      <c r="D3" s="1400" t="s">
        <v>440</v>
      </c>
      <c r="E3" s="1402" t="s">
        <v>609</v>
      </c>
      <c r="F3" s="1403"/>
      <c r="G3" s="1402" t="s">
        <v>610</v>
      </c>
      <c r="H3" s="1403"/>
      <c r="I3" s="1392" t="s">
        <v>611</v>
      </c>
      <c r="J3" s="1390" t="s">
        <v>440</v>
      </c>
      <c r="K3" s="1392" t="s">
        <v>648</v>
      </c>
      <c r="L3" s="1392"/>
    </row>
    <row r="4" spans="1:12" ht="30" customHeight="1">
      <c r="A4" s="1395"/>
      <c r="B4" s="1399"/>
      <c r="C4" s="1399"/>
      <c r="D4" s="1401" t="s">
        <v>649</v>
      </c>
      <c r="E4" s="814" t="s">
        <v>611</v>
      </c>
      <c r="F4" s="814" t="s">
        <v>440</v>
      </c>
      <c r="G4" s="814" t="s">
        <v>611</v>
      </c>
      <c r="H4" s="814" t="s">
        <v>440</v>
      </c>
      <c r="I4" s="1399"/>
      <c r="J4" s="1391"/>
      <c r="K4" s="810" t="s">
        <v>611</v>
      </c>
      <c r="L4" s="810" t="s">
        <v>709</v>
      </c>
    </row>
    <row r="5" spans="1:12" ht="12.75" customHeight="1">
      <c r="A5" s="387" t="s">
        <v>603</v>
      </c>
      <c r="B5" s="815">
        <v>242</v>
      </c>
      <c r="C5" s="815">
        <v>390433137</v>
      </c>
      <c r="D5" s="815">
        <v>2595685.673109048</v>
      </c>
      <c r="E5" s="815">
        <v>207170787</v>
      </c>
      <c r="F5" s="815">
        <v>1351047.5105578082</v>
      </c>
      <c r="G5" s="815">
        <v>167359805</v>
      </c>
      <c r="H5" s="815">
        <v>1081768.9873557272</v>
      </c>
      <c r="I5" s="815">
        <v>764963729</v>
      </c>
      <c r="J5" s="815">
        <v>5028502.1710225828</v>
      </c>
      <c r="K5" s="816">
        <v>3847220</v>
      </c>
      <c r="L5" s="816">
        <v>25725.673443110001</v>
      </c>
    </row>
    <row r="6" spans="1:12" ht="14.25" customHeight="1">
      <c r="A6" s="387" t="s">
        <v>734</v>
      </c>
      <c r="B6" s="815">
        <v>41</v>
      </c>
      <c r="C6" s="815">
        <v>101648308</v>
      </c>
      <c r="D6" s="815">
        <v>700751.956866152</v>
      </c>
      <c r="E6" s="815">
        <v>34976898</v>
      </c>
      <c r="F6" s="815">
        <v>235930.97272880701</v>
      </c>
      <c r="G6" s="815">
        <v>38327781</v>
      </c>
      <c r="H6" s="815">
        <v>255425.82882318</v>
      </c>
      <c r="I6" s="815">
        <v>174952987</v>
      </c>
      <c r="J6" s="815">
        <v>1192108.7584181391</v>
      </c>
      <c r="K6" s="816">
        <v>4745561</v>
      </c>
      <c r="L6" s="816">
        <v>32363.6804634</v>
      </c>
    </row>
    <row r="7" spans="1:12" ht="14.25" customHeight="1">
      <c r="A7" s="363">
        <v>43191</v>
      </c>
      <c r="B7" s="817">
        <v>19</v>
      </c>
      <c r="C7" s="817">
        <v>43614222</v>
      </c>
      <c r="D7" s="817">
        <v>297368.37543852202</v>
      </c>
      <c r="E7" s="817">
        <v>15388108</v>
      </c>
      <c r="F7" s="817">
        <v>102162.382123057</v>
      </c>
      <c r="G7" s="817">
        <v>15704990</v>
      </c>
      <c r="H7" s="817">
        <v>103126.41771968</v>
      </c>
      <c r="I7" s="817">
        <v>74707320</v>
      </c>
      <c r="J7" s="817">
        <v>502657.175281259</v>
      </c>
      <c r="K7" s="818">
        <v>5105855</v>
      </c>
      <c r="L7" s="818">
        <v>34603.988953879998</v>
      </c>
    </row>
    <row r="8" spans="1:12" ht="14.25" customHeight="1">
      <c r="A8" s="363">
        <v>43221</v>
      </c>
      <c r="B8" s="817">
        <v>22</v>
      </c>
      <c r="C8" s="817">
        <v>58034086</v>
      </c>
      <c r="D8" s="817">
        <v>403383.58142762998</v>
      </c>
      <c r="E8" s="817">
        <v>19588790</v>
      </c>
      <c r="F8" s="817">
        <v>133768.59060575001</v>
      </c>
      <c r="G8" s="817">
        <v>22622791</v>
      </c>
      <c r="H8" s="817">
        <v>152299.4111035</v>
      </c>
      <c r="I8" s="817">
        <v>100245667</v>
      </c>
      <c r="J8" s="817">
        <v>689451.58313687996</v>
      </c>
      <c r="K8" s="818">
        <v>4745561</v>
      </c>
      <c r="L8" s="818">
        <v>32363.6804634</v>
      </c>
    </row>
    <row r="9" spans="1:12" ht="14.25" customHeight="1">
      <c r="A9" s="1393" t="s">
        <v>650</v>
      </c>
      <c r="B9" s="1393"/>
      <c r="C9" s="1393"/>
      <c r="D9" s="1393"/>
      <c r="E9" s="1393"/>
      <c r="F9" s="1393"/>
      <c r="G9" s="1393"/>
      <c r="H9" s="1393"/>
      <c r="I9" s="1393"/>
      <c r="J9" s="1393"/>
      <c r="K9" s="1393"/>
      <c r="L9" s="1393"/>
    </row>
    <row r="10" spans="1:12" ht="14.25" customHeight="1">
      <c r="A10" s="1335" t="s">
        <v>788</v>
      </c>
      <c r="B10" s="1335"/>
      <c r="C10" s="1335"/>
      <c r="D10" s="1335"/>
      <c r="E10" s="1335"/>
      <c r="F10" s="1335"/>
      <c r="G10" s="681"/>
      <c r="H10" s="681"/>
      <c r="I10" s="681"/>
      <c r="J10" s="681"/>
      <c r="K10" s="681"/>
      <c r="L10" s="681"/>
    </row>
    <row r="11" spans="1:12" ht="14.25" customHeight="1">
      <c r="A11" s="819" t="s">
        <v>188</v>
      </c>
    </row>
    <row r="12" spans="1:12" ht="14.25" customHeight="1"/>
    <row r="13" spans="1:12" ht="14.25" customHeight="1"/>
    <row r="14" spans="1:12" ht="14.25" customHeight="1"/>
    <row r="15" spans="1:12" ht="14.25" customHeight="1"/>
    <row r="16" spans="1:12" ht="14.25" customHeight="1"/>
    <row r="17" spans="1:15" ht="14.25" customHeight="1"/>
    <row r="18" spans="1:15" ht="14.25" customHeight="1"/>
    <row r="19" spans="1:15" ht="14.25" customHeight="1"/>
    <row r="20" spans="1:15" ht="12.75" customHeight="1"/>
    <row r="21" spans="1:15" s="681" customFormat="1" ht="12.75" customHeight="1">
      <c r="A21" s="813"/>
      <c r="B21" s="813"/>
      <c r="C21" s="813"/>
      <c r="D21" s="813"/>
      <c r="E21" s="813"/>
      <c r="F21" s="813"/>
      <c r="G21" s="813"/>
      <c r="H21" s="813"/>
      <c r="I21" s="813"/>
      <c r="J21" s="813"/>
      <c r="K21" s="813"/>
      <c r="L21" s="813"/>
      <c r="O21" s="813"/>
    </row>
  </sheetData>
  <mergeCells count="14">
    <mergeCell ref="J3:J4"/>
    <mergeCell ref="K3:L3"/>
    <mergeCell ref="A9:L9"/>
    <mergeCell ref="A10:F10"/>
    <mergeCell ref="A2:A4"/>
    <mergeCell ref="C2:D2"/>
    <mergeCell ref="E2:H2"/>
    <mergeCell ref="I2:J2"/>
    <mergeCell ref="B3:B4"/>
    <mergeCell ref="C3:C4"/>
    <mergeCell ref="D3:D4"/>
    <mergeCell ref="E3:F3"/>
    <mergeCell ref="G3:H3"/>
    <mergeCell ref="I3:I4"/>
  </mergeCells>
  <pageMargins left="0.75" right="0.75" top="1" bottom="1" header="0.5" footer="0.5"/>
  <pageSetup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M20"/>
  <sheetViews>
    <sheetView zoomScaleNormal="100" workbookViewId="0"/>
  </sheetViews>
  <sheetFormatPr defaultRowHeight="15"/>
  <cols>
    <col min="1" max="1" width="7.7109375" style="821" customWidth="1"/>
    <col min="2" max="2" width="7.5703125" style="821" customWidth="1"/>
    <col min="3" max="3" width="10.85546875" style="821" customWidth="1"/>
    <col min="4" max="4" width="9.140625" style="821" customWidth="1"/>
    <col min="5" max="8" width="9.5703125" style="821" customWidth="1"/>
    <col min="9" max="9" width="11.7109375" style="821" customWidth="1"/>
    <col min="10" max="10" width="9.5703125" style="821" customWidth="1"/>
    <col min="11" max="11" width="9.42578125" style="821" customWidth="1"/>
    <col min="12" max="12" width="9.140625" style="821" customWidth="1"/>
    <col min="13" max="256" width="9.140625" style="821"/>
    <col min="257" max="257" width="12.140625" style="821" customWidth="1"/>
    <col min="258" max="258" width="7.85546875" style="821" customWidth="1"/>
    <col min="259" max="259" width="11.28515625" style="821" customWidth="1"/>
    <col min="260" max="260" width="9.140625" style="821" customWidth="1"/>
    <col min="261" max="261" width="10" style="821" customWidth="1"/>
    <col min="262" max="262" width="9" style="821" customWidth="1"/>
    <col min="263" max="263" width="9.85546875" style="821" customWidth="1"/>
    <col min="264" max="264" width="9.5703125" style="821" customWidth="1"/>
    <col min="265" max="265" width="11.7109375" style="821" customWidth="1"/>
    <col min="266" max="266" width="9.5703125" style="821" customWidth="1"/>
    <col min="267" max="267" width="10.140625" style="821" customWidth="1"/>
    <col min="268" max="268" width="9.7109375" style="821" customWidth="1"/>
    <col min="269" max="512" width="9.140625" style="821"/>
    <col min="513" max="513" width="12.140625" style="821" customWidth="1"/>
    <col min="514" max="514" width="7.85546875" style="821" customWidth="1"/>
    <col min="515" max="515" width="11.28515625" style="821" customWidth="1"/>
    <col min="516" max="516" width="9.140625" style="821" customWidth="1"/>
    <col min="517" max="517" width="10" style="821" customWidth="1"/>
    <col min="518" max="518" width="9" style="821" customWidth="1"/>
    <col min="519" max="519" width="9.85546875" style="821" customWidth="1"/>
    <col min="520" max="520" width="9.5703125" style="821" customWidth="1"/>
    <col min="521" max="521" width="11.7109375" style="821" customWidth="1"/>
    <col min="522" max="522" width="9.5703125" style="821" customWidth="1"/>
    <col min="523" max="523" width="10.140625" style="821" customWidth="1"/>
    <col min="524" max="524" width="9.7109375" style="821" customWidth="1"/>
    <col min="525" max="768" width="9.140625" style="821"/>
    <col min="769" max="769" width="12.140625" style="821" customWidth="1"/>
    <col min="770" max="770" width="7.85546875" style="821" customWidth="1"/>
    <col min="771" max="771" width="11.28515625" style="821" customWidth="1"/>
    <col min="772" max="772" width="9.140625" style="821" customWidth="1"/>
    <col min="773" max="773" width="10" style="821" customWidth="1"/>
    <col min="774" max="774" width="9" style="821" customWidth="1"/>
    <col min="775" max="775" width="9.85546875" style="821" customWidth="1"/>
    <col min="776" max="776" width="9.5703125" style="821" customWidth="1"/>
    <col min="777" max="777" width="11.7109375" style="821" customWidth="1"/>
    <col min="778" max="778" width="9.5703125" style="821" customWidth="1"/>
    <col min="779" max="779" width="10.140625" style="821" customWidth="1"/>
    <col min="780" max="780" width="9.7109375" style="821" customWidth="1"/>
    <col min="781" max="1024" width="9.140625" style="821"/>
    <col min="1025" max="1025" width="12.140625" style="821" customWidth="1"/>
    <col min="1026" max="1026" width="7.85546875" style="821" customWidth="1"/>
    <col min="1027" max="1027" width="11.28515625" style="821" customWidth="1"/>
    <col min="1028" max="1028" width="9.140625" style="821" customWidth="1"/>
    <col min="1029" max="1029" width="10" style="821" customWidth="1"/>
    <col min="1030" max="1030" width="9" style="821" customWidth="1"/>
    <col min="1031" max="1031" width="9.85546875" style="821" customWidth="1"/>
    <col min="1032" max="1032" width="9.5703125" style="821" customWidth="1"/>
    <col min="1033" max="1033" width="11.7109375" style="821" customWidth="1"/>
    <col min="1034" max="1034" width="9.5703125" style="821" customWidth="1"/>
    <col min="1035" max="1035" width="10.140625" style="821" customWidth="1"/>
    <col min="1036" max="1036" width="9.7109375" style="821" customWidth="1"/>
    <col min="1037" max="1280" width="9.140625" style="821"/>
    <col min="1281" max="1281" width="12.140625" style="821" customWidth="1"/>
    <col min="1282" max="1282" width="7.85546875" style="821" customWidth="1"/>
    <col min="1283" max="1283" width="11.28515625" style="821" customWidth="1"/>
    <col min="1284" max="1284" width="9.140625" style="821" customWidth="1"/>
    <col min="1285" max="1285" width="10" style="821" customWidth="1"/>
    <col min="1286" max="1286" width="9" style="821" customWidth="1"/>
    <col min="1287" max="1287" width="9.85546875" style="821" customWidth="1"/>
    <col min="1288" max="1288" width="9.5703125" style="821" customWidth="1"/>
    <col min="1289" max="1289" width="11.7109375" style="821" customWidth="1"/>
    <col min="1290" max="1290" width="9.5703125" style="821" customWidth="1"/>
    <col min="1291" max="1291" width="10.140625" style="821" customWidth="1"/>
    <col min="1292" max="1292" width="9.7109375" style="821" customWidth="1"/>
    <col min="1293" max="1536" width="9.140625" style="821"/>
    <col min="1537" max="1537" width="12.140625" style="821" customWidth="1"/>
    <col min="1538" max="1538" width="7.85546875" style="821" customWidth="1"/>
    <col min="1539" max="1539" width="11.28515625" style="821" customWidth="1"/>
    <col min="1540" max="1540" width="9.140625" style="821" customWidth="1"/>
    <col min="1541" max="1541" width="10" style="821" customWidth="1"/>
    <col min="1542" max="1542" width="9" style="821" customWidth="1"/>
    <col min="1543" max="1543" width="9.85546875" style="821" customWidth="1"/>
    <col min="1544" max="1544" width="9.5703125" style="821" customWidth="1"/>
    <col min="1545" max="1545" width="11.7109375" style="821" customWidth="1"/>
    <col min="1546" max="1546" width="9.5703125" style="821" customWidth="1"/>
    <col min="1547" max="1547" width="10.140625" style="821" customWidth="1"/>
    <col min="1548" max="1548" width="9.7109375" style="821" customWidth="1"/>
    <col min="1549" max="1792" width="9.140625" style="821"/>
    <col min="1793" max="1793" width="12.140625" style="821" customWidth="1"/>
    <col min="1794" max="1794" width="7.85546875" style="821" customWidth="1"/>
    <col min="1795" max="1795" width="11.28515625" style="821" customWidth="1"/>
    <col min="1796" max="1796" width="9.140625" style="821" customWidth="1"/>
    <col min="1797" max="1797" width="10" style="821" customWidth="1"/>
    <col min="1798" max="1798" width="9" style="821" customWidth="1"/>
    <col min="1799" max="1799" width="9.85546875" style="821" customWidth="1"/>
    <col min="1800" max="1800" width="9.5703125" style="821" customWidth="1"/>
    <col min="1801" max="1801" width="11.7109375" style="821" customWidth="1"/>
    <col min="1802" max="1802" width="9.5703125" style="821" customWidth="1"/>
    <col min="1803" max="1803" width="10.140625" style="821" customWidth="1"/>
    <col min="1804" max="1804" width="9.7109375" style="821" customWidth="1"/>
    <col min="1805" max="2048" width="9.140625" style="821"/>
    <col min="2049" max="2049" width="12.140625" style="821" customWidth="1"/>
    <col min="2050" max="2050" width="7.85546875" style="821" customWidth="1"/>
    <col min="2051" max="2051" width="11.28515625" style="821" customWidth="1"/>
    <col min="2052" max="2052" width="9.140625" style="821" customWidth="1"/>
    <col min="2053" max="2053" width="10" style="821" customWidth="1"/>
    <col min="2054" max="2054" width="9" style="821" customWidth="1"/>
    <col min="2055" max="2055" width="9.85546875" style="821" customWidth="1"/>
    <col min="2056" max="2056" width="9.5703125" style="821" customWidth="1"/>
    <col min="2057" max="2057" width="11.7109375" style="821" customWidth="1"/>
    <col min="2058" max="2058" width="9.5703125" style="821" customWidth="1"/>
    <col min="2059" max="2059" width="10.140625" style="821" customWidth="1"/>
    <col min="2060" max="2060" width="9.7109375" style="821" customWidth="1"/>
    <col min="2061" max="2304" width="9.140625" style="821"/>
    <col min="2305" max="2305" width="12.140625" style="821" customWidth="1"/>
    <col min="2306" max="2306" width="7.85546875" style="821" customWidth="1"/>
    <col min="2307" max="2307" width="11.28515625" style="821" customWidth="1"/>
    <col min="2308" max="2308" width="9.140625" style="821" customWidth="1"/>
    <col min="2309" max="2309" width="10" style="821" customWidth="1"/>
    <col min="2310" max="2310" width="9" style="821" customWidth="1"/>
    <col min="2311" max="2311" width="9.85546875" style="821" customWidth="1"/>
    <col min="2312" max="2312" width="9.5703125" style="821" customWidth="1"/>
    <col min="2313" max="2313" width="11.7109375" style="821" customWidth="1"/>
    <col min="2314" max="2314" width="9.5703125" style="821" customWidth="1"/>
    <col min="2315" max="2315" width="10.140625" style="821" customWidth="1"/>
    <col min="2316" max="2316" width="9.7109375" style="821" customWidth="1"/>
    <col min="2317" max="2560" width="9.140625" style="821"/>
    <col min="2561" max="2561" width="12.140625" style="821" customWidth="1"/>
    <col min="2562" max="2562" width="7.85546875" style="821" customWidth="1"/>
    <col min="2563" max="2563" width="11.28515625" style="821" customWidth="1"/>
    <col min="2564" max="2564" width="9.140625" style="821" customWidth="1"/>
    <col min="2565" max="2565" width="10" style="821" customWidth="1"/>
    <col min="2566" max="2566" width="9" style="821" customWidth="1"/>
    <col min="2567" max="2567" width="9.85546875" style="821" customWidth="1"/>
    <col min="2568" max="2568" width="9.5703125" style="821" customWidth="1"/>
    <col min="2569" max="2569" width="11.7109375" style="821" customWidth="1"/>
    <col min="2570" max="2570" width="9.5703125" style="821" customWidth="1"/>
    <col min="2571" max="2571" width="10.140625" style="821" customWidth="1"/>
    <col min="2572" max="2572" width="9.7109375" style="821" customWidth="1"/>
    <col min="2573" max="2816" width="9.140625" style="821"/>
    <col min="2817" max="2817" width="12.140625" style="821" customWidth="1"/>
    <col min="2818" max="2818" width="7.85546875" style="821" customWidth="1"/>
    <col min="2819" max="2819" width="11.28515625" style="821" customWidth="1"/>
    <col min="2820" max="2820" width="9.140625" style="821" customWidth="1"/>
    <col min="2821" max="2821" width="10" style="821" customWidth="1"/>
    <col min="2822" max="2822" width="9" style="821" customWidth="1"/>
    <col min="2823" max="2823" width="9.85546875" style="821" customWidth="1"/>
    <col min="2824" max="2824" width="9.5703125" style="821" customWidth="1"/>
    <col min="2825" max="2825" width="11.7109375" style="821" customWidth="1"/>
    <col min="2826" max="2826" width="9.5703125" style="821" customWidth="1"/>
    <col min="2827" max="2827" width="10.140625" style="821" customWidth="1"/>
    <col min="2828" max="2828" width="9.7109375" style="821" customWidth="1"/>
    <col min="2829" max="3072" width="9.140625" style="821"/>
    <col min="3073" max="3073" width="12.140625" style="821" customWidth="1"/>
    <col min="3074" max="3074" width="7.85546875" style="821" customWidth="1"/>
    <col min="3075" max="3075" width="11.28515625" style="821" customWidth="1"/>
    <col min="3076" max="3076" width="9.140625" style="821" customWidth="1"/>
    <col min="3077" max="3077" width="10" style="821" customWidth="1"/>
    <col min="3078" max="3078" width="9" style="821" customWidth="1"/>
    <col min="3079" max="3079" width="9.85546875" style="821" customWidth="1"/>
    <col min="3080" max="3080" width="9.5703125" style="821" customWidth="1"/>
    <col min="3081" max="3081" width="11.7109375" style="821" customWidth="1"/>
    <col min="3082" max="3082" width="9.5703125" style="821" customWidth="1"/>
    <col min="3083" max="3083" width="10.140625" style="821" customWidth="1"/>
    <col min="3084" max="3084" width="9.7109375" style="821" customWidth="1"/>
    <col min="3085" max="3328" width="9.140625" style="821"/>
    <col min="3329" max="3329" width="12.140625" style="821" customWidth="1"/>
    <col min="3330" max="3330" width="7.85546875" style="821" customWidth="1"/>
    <col min="3331" max="3331" width="11.28515625" style="821" customWidth="1"/>
    <col min="3332" max="3332" width="9.140625" style="821" customWidth="1"/>
    <col min="3333" max="3333" width="10" style="821" customWidth="1"/>
    <col min="3334" max="3334" width="9" style="821" customWidth="1"/>
    <col min="3335" max="3335" width="9.85546875" style="821" customWidth="1"/>
    <col min="3336" max="3336" width="9.5703125" style="821" customWidth="1"/>
    <col min="3337" max="3337" width="11.7109375" style="821" customWidth="1"/>
    <col min="3338" max="3338" width="9.5703125" style="821" customWidth="1"/>
    <col min="3339" max="3339" width="10.140625" style="821" customWidth="1"/>
    <col min="3340" max="3340" width="9.7109375" style="821" customWidth="1"/>
    <col min="3341" max="3584" width="9.140625" style="821"/>
    <col min="3585" max="3585" width="12.140625" style="821" customWidth="1"/>
    <col min="3586" max="3586" width="7.85546875" style="821" customWidth="1"/>
    <col min="3587" max="3587" width="11.28515625" style="821" customWidth="1"/>
    <col min="3588" max="3588" width="9.140625" style="821" customWidth="1"/>
    <col min="3589" max="3589" width="10" style="821" customWidth="1"/>
    <col min="3590" max="3590" width="9" style="821" customWidth="1"/>
    <col min="3591" max="3591" width="9.85546875" style="821" customWidth="1"/>
    <col min="3592" max="3592" width="9.5703125" style="821" customWidth="1"/>
    <col min="3593" max="3593" width="11.7109375" style="821" customWidth="1"/>
    <col min="3594" max="3594" width="9.5703125" style="821" customWidth="1"/>
    <col min="3595" max="3595" width="10.140625" style="821" customWidth="1"/>
    <col min="3596" max="3596" width="9.7109375" style="821" customWidth="1"/>
    <col min="3597" max="3840" width="9.140625" style="821"/>
    <col min="3841" max="3841" width="12.140625" style="821" customWidth="1"/>
    <col min="3842" max="3842" width="7.85546875" style="821" customWidth="1"/>
    <col min="3843" max="3843" width="11.28515625" style="821" customWidth="1"/>
    <col min="3844" max="3844" width="9.140625" style="821" customWidth="1"/>
    <col min="3845" max="3845" width="10" style="821" customWidth="1"/>
    <col min="3846" max="3846" width="9" style="821" customWidth="1"/>
    <col min="3847" max="3847" width="9.85546875" style="821" customWidth="1"/>
    <col min="3848" max="3848" width="9.5703125" style="821" customWidth="1"/>
    <col min="3849" max="3849" width="11.7109375" style="821" customWidth="1"/>
    <col min="3850" max="3850" width="9.5703125" style="821" customWidth="1"/>
    <col min="3851" max="3851" width="10.140625" style="821" customWidth="1"/>
    <col min="3852" max="3852" width="9.7109375" style="821" customWidth="1"/>
    <col min="3853" max="4096" width="9.140625" style="821"/>
    <col min="4097" max="4097" width="12.140625" style="821" customWidth="1"/>
    <col min="4098" max="4098" width="7.85546875" style="821" customWidth="1"/>
    <col min="4099" max="4099" width="11.28515625" style="821" customWidth="1"/>
    <col min="4100" max="4100" width="9.140625" style="821" customWidth="1"/>
    <col min="4101" max="4101" width="10" style="821" customWidth="1"/>
    <col min="4102" max="4102" width="9" style="821" customWidth="1"/>
    <col min="4103" max="4103" width="9.85546875" style="821" customWidth="1"/>
    <col min="4104" max="4104" width="9.5703125" style="821" customWidth="1"/>
    <col min="4105" max="4105" width="11.7109375" style="821" customWidth="1"/>
    <col min="4106" max="4106" width="9.5703125" style="821" customWidth="1"/>
    <col min="4107" max="4107" width="10.140625" style="821" customWidth="1"/>
    <col min="4108" max="4108" width="9.7109375" style="821" customWidth="1"/>
    <col min="4109" max="4352" width="9.140625" style="821"/>
    <col min="4353" max="4353" width="12.140625" style="821" customWidth="1"/>
    <col min="4354" max="4354" width="7.85546875" style="821" customWidth="1"/>
    <col min="4355" max="4355" width="11.28515625" style="821" customWidth="1"/>
    <col min="4356" max="4356" width="9.140625" style="821" customWidth="1"/>
    <col min="4357" max="4357" width="10" style="821" customWidth="1"/>
    <col min="4358" max="4358" width="9" style="821" customWidth="1"/>
    <col min="4359" max="4359" width="9.85546875" style="821" customWidth="1"/>
    <col min="4360" max="4360" width="9.5703125" style="821" customWidth="1"/>
    <col min="4361" max="4361" width="11.7109375" style="821" customWidth="1"/>
    <col min="4362" max="4362" width="9.5703125" style="821" customWidth="1"/>
    <col min="4363" max="4363" width="10.140625" style="821" customWidth="1"/>
    <col min="4364" max="4364" width="9.7109375" style="821" customWidth="1"/>
    <col min="4365" max="4608" width="9.140625" style="821"/>
    <col min="4609" max="4609" width="12.140625" style="821" customWidth="1"/>
    <col min="4610" max="4610" width="7.85546875" style="821" customWidth="1"/>
    <col min="4611" max="4611" width="11.28515625" style="821" customWidth="1"/>
    <col min="4612" max="4612" width="9.140625" style="821" customWidth="1"/>
    <col min="4613" max="4613" width="10" style="821" customWidth="1"/>
    <col min="4614" max="4614" width="9" style="821" customWidth="1"/>
    <col min="4615" max="4615" width="9.85546875" style="821" customWidth="1"/>
    <col min="4616" max="4616" width="9.5703125" style="821" customWidth="1"/>
    <col min="4617" max="4617" width="11.7109375" style="821" customWidth="1"/>
    <col min="4618" max="4618" width="9.5703125" style="821" customWidth="1"/>
    <col min="4619" max="4619" width="10.140625" style="821" customWidth="1"/>
    <col min="4620" max="4620" width="9.7109375" style="821" customWidth="1"/>
    <col min="4621" max="4864" width="9.140625" style="821"/>
    <col min="4865" max="4865" width="12.140625" style="821" customWidth="1"/>
    <col min="4866" max="4866" width="7.85546875" style="821" customWidth="1"/>
    <col min="4867" max="4867" width="11.28515625" style="821" customWidth="1"/>
    <col min="4868" max="4868" width="9.140625" style="821" customWidth="1"/>
    <col min="4869" max="4869" width="10" style="821" customWidth="1"/>
    <col min="4870" max="4870" width="9" style="821" customWidth="1"/>
    <col min="4871" max="4871" width="9.85546875" style="821" customWidth="1"/>
    <col min="4872" max="4872" width="9.5703125" style="821" customWidth="1"/>
    <col min="4873" max="4873" width="11.7109375" style="821" customWidth="1"/>
    <col min="4874" max="4874" width="9.5703125" style="821" customWidth="1"/>
    <col min="4875" max="4875" width="10.140625" style="821" customWidth="1"/>
    <col min="4876" max="4876" width="9.7109375" style="821" customWidth="1"/>
    <col min="4877" max="5120" width="9.140625" style="821"/>
    <col min="5121" max="5121" width="12.140625" style="821" customWidth="1"/>
    <col min="5122" max="5122" width="7.85546875" style="821" customWidth="1"/>
    <col min="5123" max="5123" width="11.28515625" style="821" customWidth="1"/>
    <col min="5124" max="5124" width="9.140625" style="821" customWidth="1"/>
    <col min="5125" max="5125" width="10" style="821" customWidth="1"/>
    <col min="5126" max="5126" width="9" style="821" customWidth="1"/>
    <col min="5127" max="5127" width="9.85546875" style="821" customWidth="1"/>
    <col min="5128" max="5128" width="9.5703125" style="821" customWidth="1"/>
    <col min="5129" max="5129" width="11.7109375" style="821" customWidth="1"/>
    <col min="5130" max="5130" width="9.5703125" style="821" customWidth="1"/>
    <col min="5131" max="5131" width="10.140625" style="821" customWidth="1"/>
    <col min="5132" max="5132" width="9.7109375" style="821" customWidth="1"/>
    <col min="5133" max="5376" width="9.140625" style="821"/>
    <col min="5377" max="5377" width="12.140625" style="821" customWidth="1"/>
    <col min="5378" max="5378" width="7.85546875" style="821" customWidth="1"/>
    <col min="5379" max="5379" width="11.28515625" style="821" customWidth="1"/>
    <col min="5380" max="5380" width="9.140625" style="821" customWidth="1"/>
    <col min="5381" max="5381" width="10" style="821" customWidth="1"/>
    <col min="5382" max="5382" width="9" style="821" customWidth="1"/>
    <col min="5383" max="5383" width="9.85546875" style="821" customWidth="1"/>
    <col min="5384" max="5384" width="9.5703125" style="821" customWidth="1"/>
    <col min="5385" max="5385" width="11.7109375" style="821" customWidth="1"/>
    <col min="5386" max="5386" width="9.5703125" style="821" customWidth="1"/>
    <col min="5387" max="5387" width="10.140625" style="821" customWidth="1"/>
    <col min="5388" max="5388" width="9.7109375" style="821" customWidth="1"/>
    <col min="5389" max="5632" width="9.140625" style="821"/>
    <col min="5633" max="5633" width="12.140625" style="821" customWidth="1"/>
    <col min="5634" max="5634" width="7.85546875" style="821" customWidth="1"/>
    <col min="5635" max="5635" width="11.28515625" style="821" customWidth="1"/>
    <col min="5636" max="5636" width="9.140625" style="821" customWidth="1"/>
    <col min="5637" max="5637" width="10" style="821" customWidth="1"/>
    <col min="5638" max="5638" width="9" style="821" customWidth="1"/>
    <col min="5639" max="5639" width="9.85546875" style="821" customWidth="1"/>
    <col min="5640" max="5640" width="9.5703125" style="821" customWidth="1"/>
    <col min="5641" max="5641" width="11.7109375" style="821" customWidth="1"/>
    <col min="5642" max="5642" width="9.5703125" style="821" customWidth="1"/>
    <col min="5643" max="5643" width="10.140625" style="821" customWidth="1"/>
    <col min="5644" max="5644" width="9.7109375" style="821" customWidth="1"/>
    <col min="5645" max="5888" width="9.140625" style="821"/>
    <col min="5889" max="5889" width="12.140625" style="821" customWidth="1"/>
    <col min="5890" max="5890" width="7.85546875" style="821" customWidth="1"/>
    <col min="5891" max="5891" width="11.28515625" style="821" customWidth="1"/>
    <col min="5892" max="5892" width="9.140625" style="821" customWidth="1"/>
    <col min="5893" max="5893" width="10" style="821" customWidth="1"/>
    <col min="5894" max="5894" width="9" style="821" customWidth="1"/>
    <col min="5895" max="5895" width="9.85546875" style="821" customWidth="1"/>
    <col min="5896" max="5896" width="9.5703125" style="821" customWidth="1"/>
    <col min="5897" max="5897" width="11.7109375" style="821" customWidth="1"/>
    <col min="5898" max="5898" width="9.5703125" style="821" customWidth="1"/>
    <col min="5899" max="5899" width="10.140625" style="821" customWidth="1"/>
    <col min="5900" max="5900" width="9.7109375" style="821" customWidth="1"/>
    <col min="5901" max="6144" width="9.140625" style="821"/>
    <col min="6145" max="6145" width="12.140625" style="821" customWidth="1"/>
    <col min="6146" max="6146" width="7.85546875" style="821" customWidth="1"/>
    <col min="6147" max="6147" width="11.28515625" style="821" customWidth="1"/>
    <col min="6148" max="6148" width="9.140625" style="821" customWidth="1"/>
    <col min="6149" max="6149" width="10" style="821" customWidth="1"/>
    <col min="6150" max="6150" width="9" style="821" customWidth="1"/>
    <col min="6151" max="6151" width="9.85546875" style="821" customWidth="1"/>
    <col min="6152" max="6152" width="9.5703125" style="821" customWidth="1"/>
    <col min="6153" max="6153" width="11.7109375" style="821" customWidth="1"/>
    <col min="6154" max="6154" width="9.5703125" style="821" customWidth="1"/>
    <col min="6155" max="6155" width="10.140625" style="821" customWidth="1"/>
    <col min="6156" max="6156" width="9.7109375" style="821" customWidth="1"/>
    <col min="6157" max="6400" width="9.140625" style="821"/>
    <col min="6401" max="6401" width="12.140625" style="821" customWidth="1"/>
    <col min="6402" max="6402" width="7.85546875" style="821" customWidth="1"/>
    <col min="6403" max="6403" width="11.28515625" style="821" customWidth="1"/>
    <col min="6404" max="6404" width="9.140625" style="821" customWidth="1"/>
    <col min="6405" max="6405" width="10" style="821" customWidth="1"/>
    <col min="6406" max="6406" width="9" style="821" customWidth="1"/>
    <col min="6407" max="6407" width="9.85546875" style="821" customWidth="1"/>
    <col min="6408" max="6408" width="9.5703125" style="821" customWidth="1"/>
    <col min="6409" max="6409" width="11.7109375" style="821" customWidth="1"/>
    <col min="6410" max="6410" width="9.5703125" style="821" customWidth="1"/>
    <col min="6411" max="6411" width="10.140625" style="821" customWidth="1"/>
    <col min="6412" max="6412" width="9.7109375" style="821" customWidth="1"/>
    <col min="6413" max="6656" width="9.140625" style="821"/>
    <col min="6657" max="6657" width="12.140625" style="821" customWidth="1"/>
    <col min="6658" max="6658" width="7.85546875" style="821" customWidth="1"/>
    <col min="6659" max="6659" width="11.28515625" style="821" customWidth="1"/>
    <col min="6660" max="6660" width="9.140625" style="821" customWidth="1"/>
    <col min="6661" max="6661" width="10" style="821" customWidth="1"/>
    <col min="6662" max="6662" width="9" style="821" customWidth="1"/>
    <col min="6663" max="6663" width="9.85546875" style="821" customWidth="1"/>
    <col min="6664" max="6664" width="9.5703125" style="821" customWidth="1"/>
    <col min="6665" max="6665" width="11.7109375" style="821" customWidth="1"/>
    <col min="6666" max="6666" width="9.5703125" style="821" customWidth="1"/>
    <col min="6667" max="6667" width="10.140625" style="821" customWidth="1"/>
    <col min="6668" max="6668" width="9.7109375" style="821" customWidth="1"/>
    <col min="6669" max="6912" width="9.140625" style="821"/>
    <col min="6913" max="6913" width="12.140625" style="821" customWidth="1"/>
    <col min="6914" max="6914" width="7.85546875" style="821" customWidth="1"/>
    <col min="6915" max="6915" width="11.28515625" style="821" customWidth="1"/>
    <col min="6916" max="6916" width="9.140625" style="821" customWidth="1"/>
    <col min="6917" max="6917" width="10" style="821" customWidth="1"/>
    <col min="6918" max="6918" width="9" style="821" customWidth="1"/>
    <col min="6919" max="6919" width="9.85546875" style="821" customWidth="1"/>
    <col min="6920" max="6920" width="9.5703125" style="821" customWidth="1"/>
    <col min="6921" max="6921" width="11.7109375" style="821" customWidth="1"/>
    <col min="6922" max="6922" width="9.5703125" style="821" customWidth="1"/>
    <col min="6923" max="6923" width="10.140625" style="821" customWidth="1"/>
    <col min="6924" max="6924" width="9.7109375" style="821" customWidth="1"/>
    <col min="6925" max="7168" width="9.140625" style="821"/>
    <col min="7169" max="7169" width="12.140625" style="821" customWidth="1"/>
    <col min="7170" max="7170" width="7.85546875" style="821" customWidth="1"/>
    <col min="7171" max="7171" width="11.28515625" style="821" customWidth="1"/>
    <col min="7172" max="7172" width="9.140625" style="821" customWidth="1"/>
    <col min="7173" max="7173" width="10" style="821" customWidth="1"/>
    <col min="7174" max="7174" width="9" style="821" customWidth="1"/>
    <col min="7175" max="7175" width="9.85546875" style="821" customWidth="1"/>
    <col min="7176" max="7176" width="9.5703125" style="821" customWidth="1"/>
    <col min="7177" max="7177" width="11.7109375" style="821" customWidth="1"/>
    <col min="7178" max="7178" width="9.5703125" style="821" customWidth="1"/>
    <col min="7179" max="7179" width="10.140625" style="821" customWidth="1"/>
    <col min="7180" max="7180" width="9.7109375" style="821" customWidth="1"/>
    <col min="7181" max="7424" width="9.140625" style="821"/>
    <col min="7425" max="7425" width="12.140625" style="821" customWidth="1"/>
    <col min="7426" max="7426" width="7.85546875" style="821" customWidth="1"/>
    <col min="7427" max="7427" width="11.28515625" style="821" customWidth="1"/>
    <col min="7428" max="7428" width="9.140625" style="821" customWidth="1"/>
    <col min="7429" max="7429" width="10" style="821" customWidth="1"/>
    <col min="7430" max="7430" width="9" style="821" customWidth="1"/>
    <col min="7431" max="7431" width="9.85546875" style="821" customWidth="1"/>
    <col min="7432" max="7432" width="9.5703125" style="821" customWidth="1"/>
    <col min="7433" max="7433" width="11.7109375" style="821" customWidth="1"/>
    <col min="7434" max="7434" width="9.5703125" style="821" customWidth="1"/>
    <col min="7435" max="7435" width="10.140625" style="821" customWidth="1"/>
    <col min="7436" max="7436" width="9.7109375" style="821" customWidth="1"/>
    <col min="7437" max="7680" width="9.140625" style="821"/>
    <col min="7681" max="7681" width="12.140625" style="821" customWidth="1"/>
    <col min="7682" max="7682" width="7.85546875" style="821" customWidth="1"/>
    <col min="7683" max="7683" width="11.28515625" style="821" customWidth="1"/>
    <col min="7684" max="7684" width="9.140625" style="821" customWidth="1"/>
    <col min="7685" max="7685" width="10" style="821" customWidth="1"/>
    <col min="7686" max="7686" width="9" style="821" customWidth="1"/>
    <col min="7687" max="7687" width="9.85546875" style="821" customWidth="1"/>
    <col min="7688" max="7688" width="9.5703125" style="821" customWidth="1"/>
    <col min="7689" max="7689" width="11.7109375" style="821" customWidth="1"/>
    <col min="7690" max="7690" width="9.5703125" style="821" customWidth="1"/>
    <col min="7691" max="7691" width="10.140625" style="821" customWidth="1"/>
    <col min="7692" max="7692" width="9.7109375" style="821" customWidth="1"/>
    <col min="7693" max="7936" width="9.140625" style="821"/>
    <col min="7937" max="7937" width="12.140625" style="821" customWidth="1"/>
    <col min="7938" max="7938" width="7.85546875" style="821" customWidth="1"/>
    <col min="7939" max="7939" width="11.28515625" style="821" customWidth="1"/>
    <col min="7940" max="7940" width="9.140625" style="821" customWidth="1"/>
    <col min="7941" max="7941" width="10" style="821" customWidth="1"/>
    <col min="7942" max="7942" width="9" style="821" customWidth="1"/>
    <col min="7943" max="7943" width="9.85546875" style="821" customWidth="1"/>
    <col min="7944" max="7944" width="9.5703125" style="821" customWidth="1"/>
    <col min="7945" max="7945" width="11.7109375" style="821" customWidth="1"/>
    <col min="7946" max="7946" width="9.5703125" style="821" customWidth="1"/>
    <col min="7947" max="7947" width="10.140625" style="821" customWidth="1"/>
    <col min="7948" max="7948" width="9.7109375" style="821" customWidth="1"/>
    <col min="7949" max="8192" width="9.140625" style="821"/>
    <col min="8193" max="8193" width="12.140625" style="821" customWidth="1"/>
    <col min="8194" max="8194" width="7.85546875" style="821" customWidth="1"/>
    <col min="8195" max="8195" width="11.28515625" style="821" customWidth="1"/>
    <col min="8196" max="8196" width="9.140625" style="821" customWidth="1"/>
    <col min="8197" max="8197" width="10" style="821" customWidth="1"/>
    <col min="8198" max="8198" width="9" style="821" customWidth="1"/>
    <col min="8199" max="8199" width="9.85546875" style="821" customWidth="1"/>
    <col min="8200" max="8200" width="9.5703125" style="821" customWidth="1"/>
    <col min="8201" max="8201" width="11.7109375" style="821" customWidth="1"/>
    <col min="8202" max="8202" width="9.5703125" style="821" customWidth="1"/>
    <col min="8203" max="8203" width="10.140625" style="821" customWidth="1"/>
    <col min="8204" max="8204" width="9.7109375" style="821" customWidth="1"/>
    <col min="8205" max="8448" width="9.140625" style="821"/>
    <col min="8449" max="8449" width="12.140625" style="821" customWidth="1"/>
    <col min="8450" max="8450" width="7.85546875" style="821" customWidth="1"/>
    <col min="8451" max="8451" width="11.28515625" style="821" customWidth="1"/>
    <col min="8452" max="8452" width="9.140625" style="821" customWidth="1"/>
    <col min="8453" max="8453" width="10" style="821" customWidth="1"/>
    <col min="8454" max="8454" width="9" style="821" customWidth="1"/>
    <col min="8455" max="8455" width="9.85546875" style="821" customWidth="1"/>
    <col min="8456" max="8456" width="9.5703125" style="821" customWidth="1"/>
    <col min="8457" max="8457" width="11.7109375" style="821" customWidth="1"/>
    <col min="8458" max="8458" width="9.5703125" style="821" customWidth="1"/>
    <col min="8459" max="8459" width="10.140625" style="821" customWidth="1"/>
    <col min="8460" max="8460" width="9.7109375" style="821" customWidth="1"/>
    <col min="8461" max="8704" width="9.140625" style="821"/>
    <col min="8705" max="8705" width="12.140625" style="821" customWidth="1"/>
    <col min="8706" max="8706" width="7.85546875" style="821" customWidth="1"/>
    <col min="8707" max="8707" width="11.28515625" style="821" customWidth="1"/>
    <col min="8708" max="8708" width="9.140625" style="821" customWidth="1"/>
    <col min="8709" max="8709" width="10" style="821" customWidth="1"/>
    <col min="8710" max="8710" width="9" style="821" customWidth="1"/>
    <col min="8711" max="8711" width="9.85546875" style="821" customWidth="1"/>
    <col min="8712" max="8712" width="9.5703125" style="821" customWidth="1"/>
    <col min="8713" max="8713" width="11.7109375" style="821" customWidth="1"/>
    <col min="8714" max="8714" width="9.5703125" style="821" customWidth="1"/>
    <col min="8715" max="8715" width="10.140625" style="821" customWidth="1"/>
    <col min="8716" max="8716" width="9.7109375" style="821" customWidth="1"/>
    <col min="8717" max="8960" width="9.140625" style="821"/>
    <col min="8961" max="8961" width="12.140625" style="821" customWidth="1"/>
    <col min="8962" max="8962" width="7.85546875" style="821" customWidth="1"/>
    <col min="8963" max="8963" width="11.28515625" style="821" customWidth="1"/>
    <col min="8964" max="8964" width="9.140625" style="821" customWidth="1"/>
    <col min="8965" max="8965" width="10" style="821" customWidth="1"/>
    <col min="8966" max="8966" width="9" style="821" customWidth="1"/>
    <col min="8967" max="8967" width="9.85546875" style="821" customWidth="1"/>
    <col min="8968" max="8968" width="9.5703125" style="821" customWidth="1"/>
    <col min="8969" max="8969" width="11.7109375" style="821" customWidth="1"/>
    <col min="8970" max="8970" width="9.5703125" style="821" customWidth="1"/>
    <col min="8971" max="8971" width="10.140625" style="821" customWidth="1"/>
    <col min="8972" max="8972" width="9.7109375" style="821" customWidth="1"/>
    <col min="8973" max="9216" width="9.140625" style="821"/>
    <col min="9217" max="9217" width="12.140625" style="821" customWidth="1"/>
    <col min="9218" max="9218" width="7.85546875" style="821" customWidth="1"/>
    <col min="9219" max="9219" width="11.28515625" style="821" customWidth="1"/>
    <col min="9220" max="9220" width="9.140625" style="821" customWidth="1"/>
    <col min="9221" max="9221" width="10" style="821" customWidth="1"/>
    <col min="9222" max="9222" width="9" style="821" customWidth="1"/>
    <col min="9223" max="9223" width="9.85546875" style="821" customWidth="1"/>
    <col min="9224" max="9224" width="9.5703125" style="821" customWidth="1"/>
    <col min="9225" max="9225" width="11.7109375" style="821" customWidth="1"/>
    <col min="9226" max="9226" width="9.5703125" style="821" customWidth="1"/>
    <col min="9227" max="9227" width="10.140625" style="821" customWidth="1"/>
    <col min="9228" max="9228" width="9.7109375" style="821" customWidth="1"/>
    <col min="9229" max="9472" width="9.140625" style="821"/>
    <col min="9473" max="9473" width="12.140625" style="821" customWidth="1"/>
    <col min="9474" max="9474" width="7.85546875" style="821" customWidth="1"/>
    <col min="9475" max="9475" width="11.28515625" style="821" customWidth="1"/>
    <col min="9476" max="9476" width="9.140625" style="821" customWidth="1"/>
    <col min="9477" max="9477" width="10" style="821" customWidth="1"/>
    <col min="9478" max="9478" width="9" style="821" customWidth="1"/>
    <col min="9479" max="9479" width="9.85546875" style="821" customWidth="1"/>
    <col min="9480" max="9480" width="9.5703125" style="821" customWidth="1"/>
    <col min="9481" max="9481" width="11.7109375" style="821" customWidth="1"/>
    <col min="9482" max="9482" width="9.5703125" style="821" customWidth="1"/>
    <col min="9483" max="9483" width="10.140625" style="821" customWidth="1"/>
    <col min="9484" max="9484" width="9.7109375" style="821" customWidth="1"/>
    <col min="9485" max="9728" width="9.140625" style="821"/>
    <col min="9729" max="9729" width="12.140625" style="821" customWidth="1"/>
    <col min="9730" max="9730" width="7.85546875" style="821" customWidth="1"/>
    <col min="9731" max="9731" width="11.28515625" style="821" customWidth="1"/>
    <col min="9732" max="9732" width="9.140625" style="821" customWidth="1"/>
    <col min="9733" max="9733" width="10" style="821" customWidth="1"/>
    <col min="9734" max="9734" width="9" style="821" customWidth="1"/>
    <col min="9735" max="9735" width="9.85546875" style="821" customWidth="1"/>
    <col min="9736" max="9736" width="9.5703125" style="821" customWidth="1"/>
    <col min="9737" max="9737" width="11.7109375" style="821" customWidth="1"/>
    <col min="9738" max="9738" width="9.5703125" style="821" customWidth="1"/>
    <col min="9739" max="9739" width="10.140625" style="821" customWidth="1"/>
    <col min="9740" max="9740" width="9.7109375" style="821" customWidth="1"/>
    <col min="9741" max="9984" width="9.140625" style="821"/>
    <col min="9985" max="9985" width="12.140625" style="821" customWidth="1"/>
    <col min="9986" max="9986" width="7.85546875" style="821" customWidth="1"/>
    <col min="9987" max="9987" width="11.28515625" style="821" customWidth="1"/>
    <col min="9988" max="9988" width="9.140625" style="821" customWidth="1"/>
    <col min="9989" max="9989" width="10" style="821" customWidth="1"/>
    <col min="9990" max="9990" width="9" style="821" customWidth="1"/>
    <col min="9991" max="9991" width="9.85546875" style="821" customWidth="1"/>
    <col min="9992" max="9992" width="9.5703125" style="821" customWidth="1"/>
    <col min="9993" max="9993" width="11.7109375" style="821" customWidth="1"/>
    <col min="9994" max="9994" width="9.5703125" style="821" customWidth="1"/>
    <col min="9995" max="9995" width="10.140625" style="821" customWidth="1"/>
    <col min="9996" max="9996" width="9.7109375" style="821" customWidth="1"/>
    <col min="9997" max="10240" width="9.140625" style="821"/>
    <col min="10241" max="10241" width="12.140625" style="821" customWidth="1"/>
    <col min="10242" max="10242" width="7.85546875" style="821" customWidth="1"/>
    <col min="10243" max="10243" width="11.28515625" style="821" customWidth="1"/>
    <col min="10244" max="10244" width="9.140625" style="821" customWidth="1"/>
    <col min="10245" max="10245" width="10" style="821" customWidth="1"/>
    <col min="10246" max="10246" width="9" style="821" customWidth="1"/>
    <col min="10247" max="10247" width="9.85546875" style="821" customWidth="1"/>
    <col min="10248" max="10248" width="9.5703125" style="821" customWidth="1"/>
    <col min="10249" max="10249" width="11.7109375" style="821" customWidth="1"/>
    <col min="10250" max="10250" width="9.5703125" style="821" customWidth="1"/>
    <col min="10251" max="10251" width="10.140625" style="821" customWidth="1"/>
    <col min="10252" max="10252" width="9.7109375" style="821" customWidth="1"/>
    <col min="10253" max="10496" width="9.140625" style="821"/>
    <col min="10497" max="10497" width="12.140625" style="821" customWidth="1"/>
    <col min="10498" max="10498" width="7.85546875" style="821" customWidth="1"/>
    <col min="10499" max="10499" width="11.28515625" style="821" customWidth="1"/>
    <col min="10500" max="10500" width="9.140625" style="821" customWidth="1"/>
    <col min="10501" max="10501" width="10" style="821" customWidth="1"/>
    <col min="10502" max="10502" width="9" style="821" customWidth="1"/>
    <col min="10503" max="10503" width="9.85546875" style="821" customWidth="1"/>
    <col min="10504" max="10504" width="9.5703125" style="821" customWidth="1"/>
    <col min="10505" max="10505" width="11.7109375" style="821" customWidth="1"/>
    <col min="10506" max="10506" width="9.5703125" style="821" customWidth="1"/>
    <col min="10507" max="10507" width="10.140625" style="821" customWidth="1"/>
    <col min="10508" max="10508" width="9.7109375" style="821" customWidth="1"/>
    <col min="10509" max="10752" width="9.140625" style="821"/>
    <col min="10753" max="10753" width="12.140625" style="821" customWidth="1"/>
    <col min="10754" max="10754" width="7.85546875" style="821" customWidth="1"/>
    <col min="10755" max="10755" width="11.28515625" style="821" customWidth="1"/>
    <col min="10756" max="10756" width="9.140625" style="821" customWidth="1"/>
    <col min="10757" max="10757" width="10" style="821" customWidth="1"/>
    <col min="10758" max="10758" width="9" style="821" customWidth="1"/>
    <col min="10759" max="10759" width="9.85546875" style="821" customWidth="1"/>
    <col min="10760" max="10760" width="9.5703125" style="821" customWidth="1"/>
    <col min="10761" max="10761" width="11.7109375" style="821" customWidth="1"/>
    <col min="10762" max="10762" width="9.5703125" style="821" customWidth="1"/>
    <col min="10763" max="10763" width="10.140625" style="821" customWidth="1"/>
    <col min="10764" max="10764" width="9.7109375" style="821" customWidth="1"/>
    <col min="10765" max="11008" width="9.140625" style="821"/>
    <col min="11009" max="11009" width="12.140625" style="821" customWidth="1"/>
    <col min="11010" max="11010" width="7.85546875" style="821" customWidth="1"/>
    <col min="11011" max="11011" width="11.28515625" style="821" customWidth="1"/>
    <col min="11012" max="11012" width="9.140625" style="821" customWidth="1"/>
    <col min="11013" max="11013" width="10" style="821" customWidth="1"/>
    <col min="11014" max="11014" width="9" style="821" customWidth="1"/>
    <col min="11015" max="11015" width="9.85546875" style="821" customWidth="1"/>
    <col min="11016" max="11016" width="9.5703125" style="821" customWidth="1"/>
    <col min="11017" max="11017" width="11.7109375" style="821" customWidth="1"/>
    <col min="11018" max="11018" width="9.5703125" style="821" customWidth="1"/>
    <col min="11019" max="11019" width="10.140625" style="821" customWidth="1"/>
    <col min="11020" max="11020" width="9.7109375" style="821" customWidth="1"/>
    <col min="11021" max="11264" width="9.140625" style="821"/>
    <col min="11265" max="11265" width="12.140625" style="821" customWidth="1"/>
    <col min="11266" max="11266" width="7.85546875" style="821" customWidth="1"/>
    <col min="11267" max="11267" width="11.28515625" style="821" customWidth="1"/>
    <col min="11268" max="11268" width="9.140625" style="821" customWidth="1"/>
    <col min="11269" max="11269" width="10" style="821" customWidth="1"/>
    <col min="11270" max="11270" width="9" style="821" customWidth="1"/>
    <col min="11271" max="11271" width="9.85546875" style="821" customWidth="1"/>
    <col min="11272" max="11272" width="9.5703125" style="821" customWidth="1"/>
    <col min="11273" max="11273" width="11.7109375" style="821" customWidth="1"/>
    <col min="11274" max="11274" width="9.5703125" style="821" customWidth="1"/>
    <col min="11275" max="11275" width="10.140625" style="821" customWidth="1"/>
    <col min="11276" max="11276" width="9.7109375" style="821" customWidth="1"/>
    <col min="11277" max="11520" width="9.140625" style="821"/>
    <col min="11521" max="11521" width="12.140625" style="821" customWidth="1"/>
    <col min="11522" max="11522" width="7.85546875" style="821" customWidth="1"/>
    <col min="11523" max="11523" width="11.28515625" style="821" customWidth="1"/>
    <col min="11524" max="11524" width="9.140625" style="821" customWidth="1"/>
    <col min="11525" max="11525" width="10" style="821" customWidth="1"/>
    <col min="11526" max="11526" width="9" style="821" customWidth="1"/>
    <col min="11527" max="11527" width="9.85546875" style="821" customWidth="1"/>
    <col min="11528" max="11528" width="9.5703125" style="821" customWidth="1"/>
    <col min="11529" max="11529" width="11.7109375" style="821" customWidth="1"/>
    <col min="11530" max="11530" width="9.5703125" style="821" customWidth="1"/>
    <col min="11531" max="11531" width="10.140625" style="821" customWidth="1"/>
    <col min="11532" max="11532" width="9.7109375" style="821" customWidth="1"/>
    <col min="11533" max="11776" width="9.140625" style="821"/>
    <col min="11777" max="11777" width="12.140625" style="821" customWidth="1"/>
    <col min="11778" max="11778" width="7.85546875" style="821" customWidth="1"/>
    <col min="11779" max="11779" width="11.28515625" style="821" customWidth="1"/>
    <col min="11780" max="11780" width="9.140625" style="821" customWidth="1"/>
    <col min="11781" max="11781" width="10" style="821" customWidth="1"/>
    <col min="11782" max="11782" width="9" style="821" customWidth="1"/>
    <col min="11783" max="11783" width="9.85546875" style="821" customWidth="1"/>
    <col min="11784" max="11784" width="9.5703125" style="821" customWidth="1"/>
    <col min="11785" max="11785" width="11.7109375" style="821" customWidth="1"/>
    <col min="11786" max="11786" width="9.5703125" style="821" customWidth="1"/>
    <col min="11787" max="11787" width="10.140625" style="821" customWidth="1"/>
    <col min="11788" max="11788" width="9.7109375" style="821" customWidth="1"/>
    <col min="11789" max="12032" width="9.140625" style="821"/>
    <col min="12033" max="12033" width="12.140625" style="821" customWidth="1"/>
    <col min="12034" max="12034" width="7.85546875" style="821" customWidth="1"/>
    <col min="12035" max="12035" width="11.28515625" style="821" customWidth="1"/>
    <col min="12036" max="12036" width="9.140625" style="821" customWidth="1"/>
    <col min="12037" max="12037" width="10" style="821" customWidth="1"/>
    <col min="12038" max="12038" width="9" style="821" customWidth="1"/>
    <col min="12039" max="12039" width="9.85546875" style="821" customWidth="1"/>
    <col min="12040" max="12040" width="9.5703125" style="821" customWidth="1"/>
    <col min="12041" max="12041" width="11.7109375" style="821" customWidth="1"/>
    <col min="12042" max="12042" width="9.5703125" style="821" customWidth="1"/>
    <col min="12043" max="12043" width="10.140625" style="821" customWidth="1"/>
    <col min="12044" max="12044" width="9.7109375" style="821" customWidth="1"/>
    <col min="12045" max="12288" width="9.140625" style="821"/>
    <col min="12289" max="12289" width="12.140625" style="821" customWidth="1"/>
    <col min="12290" max="12290" width="7.85546875" style="821" customWidth="1"/>
    <col min="12291" max="12291" width="11.28515625" style="821" customWidth="1"/>
    <col min="12292" max="12292" width="9.140625" style="821" customWidth="1"/>
    <col min="12293" max="12293" width="10" style="821" customWidth="1"/>
    <col min="12294" max="12294" width="9" style="821" customWidth="1"/>
    <col min="12295" max="12295" width="9.85546875" style="821" customWidth="1"/>
    <col min="12296" max="12296" width="9.5703125" style="821" customWidth="1"/>
    <col min="12297" max="12297" width="11.7109375" style="821" customWidth="1"/>
    <col min="12298" max="12298" width="9.5703125" style="821" customWidth="1"/>
    <col min="12299" max="12299" width="10.140625" style="821" customWidth="1"/>
    <col min="12300" max="12300" width="9.7109375" style="821" customWidth="1"/>
    <col min="12301" max="12544" width="9.140625" style="821"/>
    <col min="12545" max="12545" width="12.140625" style="821" customWidth="1"/>
    <col min="12546" max="12546" width="7.85546875" style="821" customWidth="1"/>
    <col min="12547" max="12547" width="11.28515625" style="821" customWidth="1"/>
    <col min="12548" max="12548" width="9.140625" style="821" customWidth="1"/>
    <col min="12549" max="12549" width="10" style="821" customWidth="1"/>
    <col min="12550" max="12550" width="9" style="821" customWidth="1"/>
    <col min="12551" max="12551" width="9.85546875" style="821" customWidth="1"/>
    <col min="12552" max="12552" width="9.5703125" style="821" customWidth="1"/>
    <col min="12553" max="12553" width="11.7109375" style="821" customWidth="1"/>
    <col min="12554" max="12554" width="9.5703125" style="821" customWidth="1"/>
    <col min="12555" max="12555" width="10.140625" style="821" customWidth="1"/>
    <col min="12556" max="12556" width="9.7109375" style="821" customWidth="1"/>
    <col min="12557" max="12800" width="9.140625" style="821"/>
    <col min="12801" max="12801" width="12.140625" style="821" customWidth="1"/>
    <col min="12802" max="12802" width="7.85546875" style="821" customWidth="1"/>
    <col min="12803" max="12803" width="11.28515625" style="821" customWidth="1"/>
    <col min="12804" max="12804" width="9.140625" style="821" customWidth="1"/>
    <col min="12805" max="12805" width="10" style="821" customWidth="1"/>
    <col min="12806" max="12806" width="9" style="821" customWidth="1"/>
    <col min="12807" max="12807" width="9.85546875" style="821" customWidth="1"/>
    <col min="12808" max="12808" width="9.5703125" style="821" customWidth="1"/>
    <col min="12809" max="12809" width="11.7109375" style="821" customWidth="1"/>
    <col min="12810" max="12810" width="9.5703125" style="821" customWidth="1"/>
    <col min="12811" max="12811" width="10.140625" style="821" customWidth="1"/>
    <col min="12812" max="12812" width="9.7109375" style="821" customWidth="1"/>
    <col min="12813" max="13056" width="9.140625" style="821"/>
    <col min="13057" max="13057" width="12.140625" style="821" customWidth="1"/>
    <col min="13058" max="13058" width="7.85546875" style="821" customWidth="1"/>
    <col min="13059" max="13059" width="11.28515625" style="821" customWidth="1"/>
    <col min="13060" max="13060" width="9.140625" style="821" customWidth="1"/>
    <col min="13061" max="13061" width="10" style="821" customWidth="1"/>
    <col min="13062" max="13062" width="9" style="821" customWidth="1"/>
    <col min="13063" max="13063" width="9.85546875" style="821" customWidth="1"/>
    <col min="13064" max="13064" width="9.5703125" style="821" customWidth="1"/>
    <col min="13065" max="13065" width="11.7109375" style="821" customWidth="1"/>
    <col min="13066" max="13066" width="9.5703125" style="821" customWidth="1"/>
    <col min="13067" max="13067" width="10.140625" style="821" customWidth="1"/>
    <col min="13068" max="13068" width="9.7109375" style="821" customWidth="1"/>
    <col min="13069" max="13312" width="9.140625" style="821"/>
    <col min="13313" max="13313" width="12.140625" style="821" customWidth="1"/>
    <col min="13314" max="13314" width="7.85546875" style="821" customWidth="1"/>
    <col min="13315" max="13315" width="11.28515625" style="821" customWidth="1"/>
    <col min="13316" max="13316" width="9.140625" style="821" customWidth="1"/>
    <col min="13317" max="13317" width="10" style="821" customWidth="1"/>
    <col min="13318" max="13318" width="9" style="821" customWidth="1"/>
    <col min="13319" max="13319" width="9.85546875" style="821" customWidth="1"/>
    <col min="13320" max="13320" width="9.5703125" style="821" customWidth="1"/>
    <col min="13321" max="13321" width="11.7109375" style="821" customWidth="1"/>
    <col min="13322" max="13322" width="9.5703125" style="821" customWidth="1"/>
    <col min="13323" max="13323" width="10.140625" style="821" customWidth="1"/>
    <col min="13324" max="13324" width="9.7109375" style="821" customWidth="1"/>
    <col min="13325" max="13568" width="9.140625" style="821"/>
    <col min="13569" max="13569" width="12.140625" style="821" customWidth="1"/>
    <col min="13570" max="13570" width="7.85546875" style="821" customWidth="1"/>
    <col min="13571" max="13571" width="11.28515625" style="821" customWidth="1"/>
    <col min="13572" max="13572" width="9.140625" style="821" customWidth="1"/>
    <col min="13573" max="13573" width="10" style="821" customWidth="1"/>
    <col min="13574" max="13574" width="9" style="821" customWidth="1"/>
    <col min="13575" max="13575" width="9.85546875" style="821" customWidth="1"/>
    <col min="13576" max="13576" width="9.5703125" style="821" customWidth="1"/>
    <col min="13577" max="13577" width="11.7109375" style="821" customWidth="1"/>
    <col min="13578" max="13578" width="9.5703125" style="821" customWidth="1"/>
    <col min="13579" max="13579" width="10.140625" style="821" customWidth="1"/>
    <col min="13580" max="13580" width="9.7109375" style="821" customWidth="1"/>
    <col min="13581" max="13824" width="9.140625" style="821"/>
    <col min="13825" max="13825" width="12.140625" style="821" customWidth="1"/>
    <col min="13826" max="13826" width="7.85546875" style="821" customWidth="1"/>
    <col min="13827" max="13827" width="11.28515625" style="821" customWidth="1"/>
    <col min="13828" max="13828" width="9.140625" style="821" customWidth="1"/>
    <col min="13829" max="13829" width="10" style="821" customWidth="1"/>
    <col min="13830" max="13830" width="9" style="821" customWidth="1"/>
    <col min="13831" max="13831" width="9.85546875" style="821" customWidth="1"/>
    <col min="13832" max="13832" width="9.5703125" style="821" customWidth="1"/>
    <col min="13833" max="13833" width="11.7109375" style="821" customWidth="1"/>
    <col min="13834" max="13834" width="9.5703125" style="821" customWidth="1"/>
    <col min="13835" max="13835" width="10.140625" style="821" customWidth="1"/>
    <col min="13836" max="13836" width="9.7109375" style="821" customWidth="1"/>
    <col min="13837" max="14080" width="9.140625" style="821"/>
    <col min="14081" max="14081" width="12.140625" style="821" customWidth="1"/>
    <col min="14082" max="14082" width="7.85546875" style="821" customWidth="1"/>
    <col min="14083" max="14083" width="11.28515625" style="821" customWidth="1"/>
    <col min="14084" max="14084" width="9.140625" style="821" customWidth="1"/>
    <col min="14085" max="14085" width="10" style="821" customWidth="1"/>
    <col min="14086" max="14086" width="9" style="821" customWidth="1"/>
    <col min="14087" max="14087" width="9.85546875" style="821" customWidth="1"/>
    <col min="14088" max="14088" width="9.5703125" style="821" customWidth="1"/>
    <col min="14089" max="14089" width="11.7109375" style="821" customWidth="1"/>
    <col min="14090" max="14090" width="9.5703125" style="821" customWidth="1"/>
    <col min="14091" max="14091" width="10.140625" style="821" customWidth="1"/>
    <col min="14092" max="14092" width="9.7109375" style="821" customWidth="1"/>
    <col min="14093" max="14336" width="9.140625" style="821"/>
    <col min="14337" max="14337" width="12.140625" style="821" customWidth="1"/>
    <col min="14338" max="14338" width="7.85546875" style="821" customWidth="1"/>
    <col min="14339" max="14339" width="11.28515625" style="821" customWidth="1"/>
    <col min="14340" max="14340" width="9.140625" style="821" customWidth="1"/>
    <col min="14341" max="14341" width="10" style="821" customWidth="1"/>
    <col min="14342" max="14342" width="9" style="821" customWidth="1"/>
    <col min="14343" max="14343" width="9.85546875" style="821" customWidth="1"/>
    <col min="14344" max="14344" width="9.5703125" style="821" customWidth="1"/>
    <col min="14345" max="14345" width="11.7109375" style="821" customWidth="1"/>
    <col min="14346" max="14346" width="9.5703125" style="821" customWidth="1"/>
    <col min="14347" max="14347" width="10.140625" style="821" customWidth="1"/>
    <col min="14348" max="14348" width="9.7109375" style="821" customWidth="1"/>
    <col min="14349" max="14592" width="9.140625" style="821"/>
    <col min="14593" max="14593" width="12.140625" style="821" customWidth="1"/>
    <col min="14594" max="14594" width="7.85546875" style="821" customWidth="1"/>
    <col min="14595" max="14595" width="11.28515625" style="821" customWidth="1"/>
    <col min="14596" max="14596" width="9.140625" style="821" customWidth="1"/>
    <col min="14597" max="14597" width="10" style="821" customWidth="1"/>
    <col min="14598" max="14598" width="9" style="821" customWidth="1"/>
    <col min="14599" max="14599" width="9.85546875" style="821" customWidth="1"/>
    <col min="14600" max="14600" width="9.5703125" style="821" customWidth="1"/>
    <col min="14601" max="14601" width="11.7109375" style="821" customWidth="1"/>
    <col min="14602" max="14602" width="9.5703125" style="821" customWidth="1"/>
    <col min="14603" max="14603" width="10.140625" style="821" customWidth="1"/>
    <col min="14604" max="14604" width="9.7109375" style="821" customWidth="1"/>
    <col min="14605" max="14848" width="9.140625" style="821"/>
    <col min="14849" max="14849" width="12.140625" style="821" customWidth="1"/>
    <col min="14850" max="14850" width="7.85546875" style="821" customWidth="1"/>
    <col min="14851" max="14851" width="11.28515625" style="821" customWidth="1"/>
    <col min="14852" max="14852" width="9.140625" style="821" customWidth="1"/>
    <col min="14853" max="14853" width="10" style="821" customWidth="1"/>
    <col min="14854" max="14854" width="9" style="821" customWidth="1"/>
    <col min="14855" max="14855" width="9.85546875" style="821" customWidth="1"/>
    <col min="14856" max="14856" width="9.5703125" style="821" customWidth="1"/>
    <col min="14857" max="14857" width="11.7109375" style="821" customWidth="1"/>
    <col min="14858" max="14858" width="9.5703125" style="821" customWidth="1"/>
    <col min="14859" max="14859" width="10.140625" style="821" customWidth="1"/>
    <col min="14860" max="14860" width="9.7109375" style="821" customWidth="1"/>
    <col min="14861" max="15104" width="9.140625" style="821"/>
    <col min="15105" max="15105" width="12.140625" style="821" customWidth="1"/>
    <col min="15106" max="15106" width="7.85546875" style="821" customWidth="1"/>
    <col min="15107" max="15107" width="11.28515625" style="821" customWidth="1"/>
    <col min="15108" max="15108" width="9.140625" style="821" customWidth="1"/>
    <col min="15109" max="15109" width="10" style="821" customWidth="1"/>
    <col min="15110" max="15110" width="9" style="821" customWidth="1"/>
    <col min="15111" max="15111" width="9.85546875" style="821" customWidth="1"/>
    <col min="15112" max="15112" width="9.5703125" style="821" customWidth="1"/>
    <col min="15113" max="15113" width="11.7109375" style="821" customWidth="1"/>
    <col min="15114" max="15114" width="9.5703125" style="821" customWidth="1"/>
    <col min="15115" max="15115" width="10.140625" style="821" customWidth="1"/>
    <col min="15116" max="15116" width="9.7109375" style="821" customWidth="1"/>
    <col min="15117" max="15360" width="9.140625" style="821"/>
    <col min="15361" max="15361" width="12.140625" style="821" customWidth="1"/>
    <col min="15362" max="15362" width="7.85546875" style="821" customWidth="1"/>
    <col min="15363" max="15363" width="11.28515625" style="821" customWidth="1"/>
    <col min="15364" max="15364" width="9.140625" style="821" customWidth="1"/>
    <col min="15365" max="15365" width="10" style="821" customWidth="1"/>
    <col min="15366" max="15366" width="9" style="821" customWidth="1"/>
    <col min="15367" max="15367" width="9.85546875" style="821" customWidth="1"/>
    <col min="15368" max="15368" width="9.5703125" style="821" customWidth="1"/>
    <col min="15369" max="15369" width="11.7109375" style="821" customWidth="1"/>
    <col min="15370" max="15370" width="9.5703125" style="821" customWidth="1"/>
    <col min="15371" max="15371" width="10.140625" style="821" customWidth="1"/>
    <col min="15372" max="15372" width="9.7109375" style="821" customWidth="1"/>
    <col min="15373" max="15616" width="9.140625" style="821"/>
    <col min="15617" max="15617" width="12.140625" style="821" customWidth="1"/>
    <col min="15618" max="15618" width="7.85546875" style="821" customWidth="1"/>
    <col min="15619" max="15619" width="11.28515625" style="821" customWidth="1"/>
    <col min="15620" max="15620" width="9.140625" style="821" customWidth="1"/>
    <col min="15621" max="15621" width="10" style="821" customWidth="1"/>
    <col min="15622" max="15622" width="9" style="821" customWidth="1"/>
    <col min="15623" max="15623" width="9.85546875" style="821" customWidth="1"/>
    <col min="15624" max="15624" width="9.5703125" style="821" customWidth="1"/>
    <col min="15625" max="15625" width="11.7109375" style="821" customWidth="1"/>
    <col min="15626" max="15626" width="9.5703125" style="821" customWidth="1"/>
    <col min="15627" max="15627" width="10.140625" style="821" customWidth="1"/>
    <col min="15628" max="15628" width="9.7109375" style="821" customWidth="1"/>
    <col min="15629" max="15872" width="9.140625" style="821"/>
    <col min="15873" max="15873" width="12.140625" style="821" customWidth="1"/>
    <col min="15874" max="15874" width="7.85546875" style="821" customWidth="1"/>
    <col min="15875" max="15875" width="11.28515625" style="821" customWidth="1"/>
    <col min="15876" max="15876" width="9.140625" style="821" customWidth="1"/>
    <col min="15877" max="15877" width="10" style="821" customWidth="1"/>
    <col min="15878" max="15878" width="9" style="821" customWidth="1"/>
    <col min="15879" max="15879" width="9.85546875" style="821" customWidth="1"/>
    <col min="15880" max="15880" width="9.5703125" style="821" customWidth="1"/>
    <col min="15881" max="15881" width="11.7109375" style="821" customWidth="1"/>
    <col min="15882" max="15882" width="9.5703125" style="821" customWidth="1"/>
    <col min="15883" max="15883" width="10.140625" style="821" customWidth="1"/>
    <col min="15884" max="15884" width="9.7109375" style="821" customWidth="1"/>
    <col min="15885" max="16128" width="9.140625" style="821"/>
    <col min="16129" max="16129" width="12.140625" style="821" customWidth="1"/>
    <col min="16130" max="16130" width="7.85546875" style="821" customWidth="1"/>
    <col min="16131" max="16131" width="11.28515625" style="821" customWidth="1"/>
    <col min="16132" max="16132" width="9.140625" style="821" customWidth="1"/>
    <col min="16133" max="16133" width="10" style="821" customWidth="1"/>
    <col min="16134" max="16134" width="9" style="821" customWidth="1"/>
    <col min="16135" max="16135" width="9.85546875" style="821" customWidth="1"/>
    <col min="16136" max="16136" width="9.5703125" style="821" customWidth="1"/>
    <col min="16137" max="16137" width="11.7109375" style="821" customWidth="1"/>
    <col min="16138" max="16138" width="9.5703125" style="821" customWidth="1"/>
    <col min="16139" max="16139" width="10.140625" style="821" customWidth="1"/>
    <col min="16140" max="16140" width="9.7109375" style="821" customWidth="1"/>
    <col min="16141" max="16384" width="9.140625" style="821"/>
  </cols>
  <sheetData>
    <row r="1" spans="1:13" s="820" customFormat="1" ht="15.75">
      <c r="A1" s="820" t="s">
        <v>694</v>
      </c>
    </row>
    <row r="2" spans="1:13" ht="12.75" customHeight="1">
      <c r="A2" s="1411" t="s">
        <v>589</v>
      </c>
      <c r="B2" s="1411" t="s">
        <v>146</v>
      </c>
      <c r="C2" s="1404" t="s">
        <v>645</v>
      </c>
      <c r="D2" s="1404"/>
      <c r="E2" s="1406" t="s">
        <v>646</v>
      </c>
      <c r="F2" s="1412"/>
      <c r="G2" s="1412"/>
      <c r="H2" s="1407"/>
      <c r="I2" s="1404" t="s">
        <v>73</v>
      </c>
      <c r="J2" s="1404"/>
      <c r="K2" s="1405" t="s">
        <v>651</v>
      </c>
      <c r="L2" s="1405"/>
    </row>
    <row r="3" spans="1:13" ht="15.75" customHeight="1">
      <c r="A3" s="1411"/>
      <c r="B3" s="1411"/>
      <c r="C3" s="1404"/>
      <c r="D3" s="1404"/>
      <c r="E3" s="1406" t="s">
        <v>609</v>
      </c>
      <c r="F3" s="1407"/>
      <c r="G3" s="1408" t="s">
        <v>610</v>
      </c>
      <c r="H3" s="1409"/>
      <c r="I3" s="1404"/>
      <c r="J3" s="1404"/>
      <c r="K3" s="1405"/>
      <c r="L3" s="1405"/>
    </row>
    <row r="4" spans="1:13" ht="37.5" customHeight="1">
      <c r="A4" s="1411"/>
      <c r="B4" s="1411"/>
      <c r="C4" s="822" t="s">
        <v>611</v>
      </c>
      <c r="D4" s="822" t="s">
        <v>440</v>
      </c>
      <c r="E4" s="822" t="s">
        <v>611</v>
      </c>
      <c r="F4" s="822" t="s">
        <v>440</v>
      </c>
      <c r="G4" s="822" t="s">
        <v>611</v>
      </c>
      <c r="H4" s="822" t="s">
        <v>440</v>
      </c>
      <c r="I4" s="822" t="s">
        <v>611</v>
      </c>
      <c r="J4" s="822" t="s">
        <v>440</v>
      </c>
      <c r="K4" s="822" t="s">
        <v>611</v>
      </c>
      <c r="L4" s="822" t="s">
        <v>708</v>
      </c>
    </row>
    <row r="5" spans="1:13">
      <c r="A5" s="387" t="s">
        <v>603</v>
      </c>
      <c r="B5" s="816">
        <v>242</v>
      </c>
      <c r="C5" s="823">
        <v>15393172</v>
      </c>
      <c r="D5" s="823">
        <v>99722.314462499999</v>
      </c>
      <c r="E5" s="823">
        <v>1387661</v>
      </c>
      <c r="F5" s="823">
        <v>9059.1398394999997</v>
      </c>
      <c r="G5" s="823">
        <v>1068854</v>
      </c>
      <c r="H5" s="816">
        <v>6951.3269570000002</v>
      </c>
      <c r="I5" s="823">
        <v>17849687</v>
      </c>
      <c r="J5" s="823">
        <v>115732.781259</v>
      </c>
      <c r="K5" s="823">
        <v>95637</v>
      </c>
      <c r="L5" s="823">
        <v>628.49921249999966</v>
      </c>
      <c r="M5" s="824"/>
    </row>
    <row r="6" spans="1:13" ht="13.5" customHeight="1">
      <c r="A6" s="387" t="s">
        <v>734</v>
      </c>
      <c r="B6" s="823">
        <v>41</v>
      </c>
      <c r="C6" s="823">
        <v>1771389</v>
      </c>
      <c r="D6" s="823">
        <v>11893.550653999999</v>
      </c>
      <c r="E6" s="823">
        <v>143648</v>
      </c>
      <c r="F6" s="823">
        <v>960.9970552499999</v>
      </c>
      <c r="G6" s="823">
        <v>143113</v>
      </c>
      <c r="H6" s="823">
        <v>953.4051972499999</v>
      </c>
      <c r="I6" s="823">
        <v>2058150</v>
      </c>
      <c r="J6" s="823">
        <v>13807.952906499999</v>
      </c>
      <c r="K6" s="823">
        <v>50799</v>
      </c>
      <c r="L6" s="823">
        <v>345.68943125000015</v>
      </c>
    </row>
    <row r="7" spans="1:13" ht="13.5" customHeight="1">
      <c r="A7" s="363">
        <v>43191</v>
      </c>
      <c r="B7" s="825">
        <v>19</v>
      </c>
      <c r="C7" s="826">
        <v>802159</v>
      </c>
      <c r="D7" s="826">
        <v>5319.2363597499998</v>
      </c>
      <c r="E7" s="826">
        <v>112894</v>
      </c>
      <c r="F7" s="825">
        <v>750.84314299999994</v>
      </c>
      <c r="G7" s="826">
        <v>76747</v>
      </c>
      <c r="H7" s="826">
        <v>500.88061874999994</v>
      </c>
      <c r="I7" s="826">
        <v>991800</v>
      </c>
      <c r="J7" s="825">
        <v>6570.9601215000002</v>
      </c>
      <c r="K7" s="826">
        <v>82927</v>
      </c>
      <c r="L7" s="826">
        <v>558.39803799999959</v>
      </c>
    </row>
    <row r="8" spans="1:13" ht="13.5" customHeight="1">
      <c r="A8" s="363">
        <v>43221</v>
      </c>
      <c r="B8" s="825">
        <v>22</v>
      </c>
      <c r="C8" s="826">
        <v>969230</v>
      </c>
      <c r="D8" s="826">
        <v>6574.314294249999</v>
      </c>
      <c r="E8" s="826">
        <v>30754</v>
      </c>
      <c r="F8" s="825">
        <v>210.15391224999999</v>
      </c>
      <c r="G8" s="826">
        <v>66366</v>
      </c>
      <c r="H8" s="826">
        <v>452.52457850000002</v>
      </c>
      <c r="I8" s="826">
        <v>1066350</v>
      </c>
      <c r="J8" s="825">
        <v>7236.9927849999995</v>
      </c>
      <c r="K8" s="826">
        <v>50799</v>
      </c>
      <c r="L8" s="826">
        <v>345.68943125000015</v>
      </c>
    </row>
    <row r="9" spans="1:13" ht="13.5" customHeight="1">
      <c r="A9" s="1410" t="s">
        <v>788</v>
      </c>
      <c r="B9" s="1410"/>
      <c r="C9" s="1410"/>
      <c r="D9" s="1410"/>
      <c r="E9" s="827"/>
      <c r="F9" s="827"/>
      <c r="G9" s="827"/>
      <c r="H9" s="827"/>
      <c r="I9" s="827"/>
      <c r="J9" s="828"/>
      <c r="K9" s="829"/>
      <c r="L9" s="830"/>
    </row>
    <row r="10" spans="1:13" ht="13.5" customHeight="1">
      <c r="A10" s="831" t="s">
        <v>513</v>
      </c>
    </row>
    <row r="11" spans="1:13" ht="13.5" customHeight="1"/>
    <row r="12" spans="1:13" ht="13.5" customHeight="1">
      <c r="J12" s="832"/>
    </row>
    <row r="13" spans="1:13" ht="13.5" customHeight="1">
      <c r="I13" s="832"/>
    </row>
    <row r="14" spans="1:13" ht="13.5" customHeight="1"/>
    <row r="15" spans="1:13" ht="13.5" customHeight="1"/>
    <row r="16" spans="1:13" ht="13.5" customHeight="1"/>
    <row r="17" ht="13.5" customHeight="1"/>
    <row r="18" ht="13.5" customHeight="1"/>
    <row r="19" ht="13.5" customHeight="1"/>
    <row r="20" ht="12.75" customHeight="1"/>
  </sheetData>
  <mergeCells count="9">
    <mergeCell ref="I2:J3"/>
    <mergeCell ref="K2:L3"/>
    <mergeCell ref="E3:F3"/>
    <mergeCell ref="G3:H3"/>
    <mergeCell ref="A9:D9"/>
    <mergeCell ref="A2:A4"/>
    <mergeCell ref="B2:B4"/>
    <mergeCell ref="C2:D3"/>
    <mergeCell ref="E2:H2"/>
  </mergeCells>
  <pageMargins left="1.2649999999999999" right="0.7" top="0.75" bottom="0.75" header="0.3" footer="0.3"/>
  <pageSetup paperSize="9" scale="94"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P17"/>
  <sheetViews>
    <sheetView zoomScaleNormal="100" workbookViewId="0"/>
  </sheetViews>
  <sheetFormatPr defaultColWidth="9.140625" defaultRowHeight="12.75"/>
  <cols>
    <col min="1" max="1" width="8.5703125" style="840" customWidth="1"/>
    <col min="2" max="2" width="9.28515625" style="840" customWidth="1"/>
    <col min="3" max="3" width="9.7109375" style="840" customWidth="1"/>
    <col min="4" max="4" width="10.28515625" style="840" customWidth="1"/>
    <col min="5" max="5" width="9.7109375" style="840" customWidth="1"/>
    <col min="6" max="6" width="7.28515625" style="840" customWidth="1"/>
    <col min="7" max="8" width="10" style="840" customWidth="1"/>
    <col min="9" max="9" width="9.5703125" style="840" customWidth="1"/>
    <col min="10" max="10" width="9.7109375" style="840" customWidth="1"/>
    <col min="11" max="11" width="6.140625" style="840" customWidth="1"/>
    <col min="12" max="13" width="9.140625" style="840" customWidth="1"/>
    <col min="14" max="14" width="10" style="840" customWidth="1"/>
    <col min="15" max="15" width="9.140625" style="840" customWidth="1"/>
    <col min="16" max="16" width="7.42578125" style="840" customWidth="1"/>
    <col min="17" max="16384" width="9.140625" style="840"/>
  </cols>
  <sheetData>
    <row r="1" spans="1:16" s="839" customFormat="1" ht="15.75">
      <c r="A1" s="839" t="s">
        <v>537</v>
      </c>
    </row>
    <row r="2" spans="1:16" ht="19.5" customHeight="1">
      <c r="A2" s="1390" t="s">
        <v>589</v>
      </c>
      <c r="B2" s="1402" t="s">
        <v>120</v>
      </c>
      <c r="C2" s="1422"/>
      <c r="D2" s="1422"/>
      <c r="E2" s="1403"/>
      <c r="F2" s="1390" t="s">
        <v>73</v>
      </c>
      <c r="G2" s="1402" t="s">
        <v>119</v>
      </c>
      <c r="H2" s="1422"/>
      <c r="I2" s="1422"/>
      <c r="J2" s="1403"/>
      <c r="K2" s="1390" t="s">
        <v>73</v>
      </c>
      <c r="L2" s="1402" t="s">
        <v>124</v>
      </c>
      <c r="M2" s="1422"/>
      <c r="N2" s="1422"/>
      <c r="O2" s="1403"/>
      <c r="P2" s="1390" t="s">
        <v>73</v>
      </c>
    </row>
    <row r="3" spans="1:16">
      <c r="A3" s="1413"/>
      <c r="B3" s="1415" t="s">
        <v>645</v>
      </c>
      <c r="C3" s="1415"/>
      <c r="D3" s="1415" t="s">
        <v>646</v>
      </c>
      <c r="E3" s="1415"/>
      <c r="F3" s="1413" t="s">
        <v>73</v>
      </c>
      <c r="G3" s="1416" t="s">
        <v>645</v>
      </c>
      <c r="H3" s="1416"/>
      <c r="I3" s="1417" t="s">
        <v>654</v>
      </c>
      <c r="J3" s="1418"/>
      <c r="K3" s="1413" t="s">
        <v>73</v>
      </c>
      <c r="L3" s="1415" t="s">
        <v>645</v>
      </c>
      <c r="M3" s="1415"/>
      <c r="N3" s="1415" t="s">
        <v>646</v>
      </c>
      <c r="O3" s="1415"/>
      <c r="P3" s="1413" t="s">
        <v>73</v>
      </c>
    </row>
    <row r="4" spans="1:16" ht="24.75" customHeight="1">
      <c r="A4" s="1413"/>
      <c r="B4" s="1392" t="s">
        <v>617</v>
      </c>
      <c r="C4" s="1392" t="s">
        <v>618</v>
      </c>
      <c r="D4" s="1420" t="s">
        <v>619</v>
      </c>
      <c r="E4" s="1420" t="s">
        <v>620</v>
      </c>
      <c r="F4" s="1413"/>
      <c r="G4" s="1392" t="s">
        <v>617</v>
      </c>
      <c r="H4" s="1392" t="s">
        <v>618</v>
      </c>
      <c r="I4" s="1392" t="s">
        <v>619</v>
      </c>
      <c r="J4" s="1392" t="s">
        <v>620</v>
      </c>
      <c r="K4" s="1413"/>
      <c r="L4" s="1392" t="s">
        <v>617</v>
      </c>
      <c r="M4" s="1392" t="s">
        <v>618</v>
      </c>
      <c r="N4" s="1420" t="s">
        <v>619</v>
      </c>
      <c r="O4" s="1420" t="s">
        <v>620</v>
      </c>
      <c r="P4" s="1413"/>
    </row>
    <row r="5" spans="1:16" ht="0.75" customHeight="1">
      <c r="A5" s="1414"/>
      <c r="B5" s="1419"/>
      <c r="C5" s="1419"/>
      <c r="D5" s="1421"/>
      <c r="E5" s="1421" t="s">
        <v>620</v>
      </c>
      <c r="F5" s="1414"/>
      <c r="G5" s="1419"/>
      <c r="H5" s="1419"/>
      <c r="I5" s="1419"/>
      <c r="J5" s="1419" t="s">
        <v>620</v>
      </c>
      <c r="K5" s="1414"/>
      <c r="L5" s="1419"/>
      <c r="M5" s="1419"/>
      <c r="N5" s="1421"/>
      <c r="O5" s="1421" t="s">
        <v>620</v>
      </c>
      <c r="P5" s="1414"/>
    </row>
    <row r="6" spans="1:16" ht="15" customHeight="1">
      <c r="A6" s="387" t="s">
        <v>603</v>
      </c>
      <c r="B6" s="842">
        <v>3227.51</v>
      </c>
      <c r="C6" s="842">
        <v>104.85</v>
      </c>
      <c r="D6" s="842">
        <v>2681.4999999999995</v>
      </c>
      <c r="E6" s="842">
        <v>174.81</v>
      </c>
      <c r="F6" s="842">
        <v>6188.6699999999983</v>
      </c>
      <c r="G6" s="841">
        <v>3570.0788291019157</v>
      </c>
      <c r="H6" s="841">
        <v>118.59661970000002</v>
      </c>
      <c r="I6" s="841">
        <v>948.73095432999992</v>
      </c>
      <c r="J6" s="841">
        <v>391.9801717200001</v>
      </c>
      <c r="K6" s="841">
        <v>5029.3865748519165</v>
      </c>
      <c r="L6" s="842">
        <v>321.64097775000005</v>
      </c>
      <c r="M6" s="842">
        <v>13.379857830000001</v>
      </c>
      <c r="N6" s="842">
        <v>21.247165499999998</v>
      </c>
      <c r="O6" s="842">
        <v>16.26125708</v>
      </c>
      <c r="P6" s="842">
        <v>372.52925815999998</v>
      </c>
    </row>
    <row r="7" spans="1:16" ht="15" customHeight="1">
      <c r="A7" s="27" t="s">
        <v>734</v>
      </c>
      <c r="B7" s="843">
        <v>800.07</v>
      </c>
      <c r="C7" s="843">
        <v>55.96</v>
      </c>
      <c r="D7" s="843">
        <v>305.45</v>
      </c>
      <c r="E7" s="843">
        <v>10.63</v>
      </c>
      <c r="F7" s="843">
        <v>1172.1099999999999</v>
      </c>
      <c r="G7" s="843">
        <v>997.5304269999998</v>
      </c>
      <c r="H7" s="843">
        <v>89.251836450000013</v>
      </c>
      <c r="I7" s="843">
        <v>88.31534825</v>
      </c>
      <c r="J7" s="843">
        <v>62.568464200000001</v>
      </c>
      <c r="K7" s="843">
        <v>1237.6660758999999</v>
      </c>
      <c r="L7" s="843">
        <v>32.93</v>
      </c>
      <c r="M7" s="843">
        <v>2.64</v>
      </c>
      <c r="N7" s="843">
        <v>7.0000000000000007E-2</v>
      </c>
      <c r="O7" s="843">
        <v>0.13</v>
      </c>
      <c r="P7" s="843">
        <v>35.770000000000003</v>
      </c>
    </row>
    <row r="8" spans="1:16" ht="15" customHeight="1">
      <c r="A8" s="363">
        <v>43191</v>
      </c>
      <c r="B8" s="844">
        <v>322.23</v>
      </c>
      <c r="C8" s="844">
        <v>29.06</v>
      </c>
      <c r="D8" s="844">
        <v>199.52</v>
      </c>
      <c r="E8" s="844">
        <v>11.89</v>
      </c>
      <c r="F8" s="844">
        <v>562.70000000000005</v>
      </c>
      <c r="G8" s="844">
        <v>404.78531042999975</v>
      </c>
      <c r="H8" s="844">
        <v>59.002072920000003</v>
      </c>
      <c r="I8" s="844">
        <v>69.355563390000015</v>
      </c>
      <c r="J8" s="844">
        <v>40.14963152</v>
      </c>
      <c r="K8" s="844">
        <v>573.29257825999969</v>
      </c>
      <c r="L8" s="844">
        <v>20.03</v>
      </c>
      <c r="M8" s="844">
        <v>1.98</v>
      </c>
      <c r="N8" s="844">
        <v>0.11</v>
      </c>
      <c r="O8" s="844">
        <v>0.31</v>
      </c>
      <c r="P8" s="844">
        <v>22.43</v>
      </c>
    </row>
    <row r="9" spans="1:16" ht="15" customHeight="1">
      <c r="A9" s="363">
        <v>43224</v>
      </c>
      <c r="B9" s="844">
        <v>800.07</v>
      </c>
      <c r="C9" s="844">
        <v>55.96</v>
      </c>
      <c r="D9" s="844">
        <v>305.45</v>
      </c>
      <c r="E9" s="844">
        <v>10.63</v>
      </c>
      <c r="F9" s="844">
        <v>1172.1099999999999</v>
      </c>
      <c r="G9" s="844">
        <v>997.5304269999998</v>
      </c>
      <c r="H9" s="844">
        <v>89.251836450000013</v>
      </c>
      <c r="I9" s="844">
        <v>88.31534825</v>
      </c>
      <c r="J9" s="844">
        <v>62.568464200000001</v>
      </c>
      <c r="K9" s="844">
        <v>1237.6660758999999</v>
      </c>
      <c r="L9" s="844">
        <v>32.93</v>
      </c>
      <c r="M9" s="844">
        <v>2.64</v>
      </c>
      <c r="N9" s="844">
        <v>7.0000000000000007E-2</v>
      </c>
      <c r="O9" s="844">
        <v>0.13</v>
      </c>
      <c r="P9" s="844">
        <v>35.770000000000003</v>
      </c>
    </row>
    <row r="10" spans="1:16" ht="15" customHeight="1">
      <c r="A10" s="1335" t="s">
        <v>788</v>
      </c>
      <c r="B10" s="1335"/>
      <c r="C10" s="1335"/>
      <c r="D10" s="1335"/>
      <c r="E10" s="1335"/>
      <c r="F10" s="1335"/>
    </row>
    <row r="11" spans="1:16" ht="15" customHeight="1">
      <c r="A11" s="845" t="s">
        <v>655</v>
      </c>
      <c r="B11" s="846"/>
      <c r="C11" s="846"/>
      <c r="D11" s="846"/>
      <c r="E11" s="846"/>
      <c r="F11" s="846"/>
      <c r="G11" s="846"/>
      <c r="H11" s="846"/>
      <c r="I11" s="846"/>
      <c r="J11" s="846"/>
      <c r="K11" s="846"/>
      <c r="L11" s="846"/>
      <c r="M11" s="846"/>
      <c r="N11" s="846"/>
      <c r="O11" s="846"/>
      <c r="P11" s="846"/>
    </row>
    <row r="12" spans="1:16" ht="15" customHeight="1"/>
    <row r="13" spans="1:16" ht="15" customHeight="1"/>
    <row r="14" spans="1:16" ht="15" customHeight="1"/>
    <row r="15" spans="1:16" ht="15" customHeight="1">
      <c r="D15" s="168"/>
      <c r="E15" s="168"/>
    </row>
    <row r="16" spans="1:16" ht="15" customHeight="1"/>
    <row r="17" ht="15" customHeight="1"/>
  </sheetData>
  <mergeCells count="26">
    <mergeCell ref="L2:O2"/>
    <mergeCell ref="E4:E5"/>
    <mergeCell ref="G4:G5"/>
    <mergeCell ref="H4:H5"/>
    <mergeCell ref="I4:I5"/>
    <mergeCell ref="J4:J5"/>
    <mergeCell ref="L4:L5"/>
    <mergeCell ref="M4:M5"/>
    <mergeCell ref="N4:N5"/>
    <mergeCell ref="O4:O5"/>
    <mergeCell ref="A10:F10"/>
    <mergeCell ref="P2:P5"/>
    <mergeCell ref="B3:C3"/>
    <mergeCell ref="D3:E3"/>
    <mergeCell ref="G3:H3"/>
    <mergeCell ref="I3:J3"/>
    <mergeCell ref="L3:M3"/>
    <mergeCell ref="N3:O3"/>
    <mergeCell ref="B4:B5"/>
    <mergeCell ref="C4:C5"/>
    <mergeCell ref="D4:D5"/>
    <mergeCell ref="A2:A5"/>
    <mergeCell ref="B2:E2"/>
    <mergeCell ref="F2:F5"/>
    <mergeCell ref="G2:J2"/>
    <mergeCell ref="K2:K5"/>
  </mergeCells>
  <pageMargins left="0.25" right="0" top="1" bottom="1" header="0.5" footer="0.5"/>
  <pageSetup scale="88"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12"/>
  <sheetViews>
    <sheetView zoomScaleNormal="100" workbookViewId="0"/>
  </sheetViews>
  <sheetFormatPr defaultColWidth="9.140625" defaultRowHeight="15"/>
  <cols>
    <col min="1" max="18" width="9.140625" style="359"/>
    <col min="19" max="23" width="0" style="359" hidden="1" customWidth="1"/>
    <col min="24" max="16384" width="9.140625" style="359"/>
  </cols>
  <sheetData>
    <row r="1" spans="1:15" ht="15.75">
      <c r="A1" s="867" t="s">
        <v>711</v>
      </c>
      <c r="B1" s="868"/>
      <c r="C1" s="868"/>
      <c r="D1" s="868"/>
      <c r="E1" s="868"/>
      <c r="F1" s="868"/>
      <c r="G1" s="868"/>
      <c r="H1" s="868"/>
      <c r="I1" s="868"/>
      <c r="J1" s="868"/>
      <c r="K1" s="868"/>
      <c r="L1" s="868"/>
      <c r="M1" s="868"/>
      <c r="N1" s="868"/>
      <c r="O1" s="868"/>
    </row>
    <row r="2" spans="1:15">
      <c r="A2" s="1423" t="s">
        <v>568</v>
      </c>
      <c r="B2" s="1425" t="s">
        <v>662</v>
      </c>
      <c r="C2" s="1425"/>
      <c r="D2" s="1425"/>
      <c r="E2" s="1425"/>
      <c r="F2" s="1425"/>
      <c r="G2" s="1425"/>
      <c r="H2" s="1425"/>
      <c r="I2" s="1425" t="s">
        <v>657</v>
      </c>
      <c r="J2" s="1425"/>
      <c r="K2" s="1425"/>
      <c r="L2" s="1425"/>
      <c r="M2" s="1425"/>
      <c r="N2" s="1425"/>
      <c r="O2" s="1425"/>
    </row>
    <row r="3" spans="1:15">
      <c r="A3" s="1424"/>
      <c r="B3" s="849" t="s">
        <v>658</v>
      </c>
      <c r="C3" s="849" t="s">
        <v>659</v>
      </c>
      <c r="D3" s="849" t="s">
        <v>660</v>
      </c>
      <c r="E3" s="849" t="s">
        <v>661</v>
      </c>
      <c r="F3" s="849" t="s">
        <v>721</v>
      </c>
      <c r="G3" s="849" t="s">
        <v>722</v>
      </c>
      <c r="H3" s="849" t="s">
        <v>723</v>
      </c>
      <c r="I3" s="849" t="s">
        <v>658</v>
      </c>
      <c r="J3" s="849" t="s">
        <v>659</v>
      </c>
      <c r="K3" s="849" t="s">
        <v>660</v>
      </c>
      <c r="L3" s="849" t="s">
        <v>661</v>
      </c>
      <c r="M3" s="849" t="s">
        <v>721</v>
      </c>
      <c r="N3" s="849" t="s">
        <v>722</v>
      </c>
      <c r="O3" s="849" t="s">
        <v>723</v>
      </c>
    </row>
    <row r="4" spans="1:15">
      <c r="A4" s="289" t="s">
        <v>603</v>
      </c>
      <c r="B4" s="850">
        <v>4403388.1429000003</v>
      </c>
      <c r="C4" s="850">
        <v>10491.211399999998</v>
      </c>
      <c r="D4" s="850">
        <v>10781.622100000001</v>
      </c>
      <c r="E4" s="850">
        <v>1726.4691</v>
      </c>
      <c r="F4" s="850">
        <v>5148.1196999999993</v>
      </c>
      <c r="G4" s="850">
        <v>4719.5058000000008</v>
      </c>
      <c r="H4" s="850">
        <v>175.35910000000001</v>
      </c>
      <c r="I4" s="850">
        <v>871702</v>
      </c>
      <c r="J4" s="850">
        <v>22950</v>
      </c>
      <c r="K4" s="850">
        <v>5696</v>
      </c>
      <c r="L4" s="850">
        <v>1860</v>
      </c>
      <c r="M4" s="850">
        <v>6152</v>
      </c>
      <c r="N4" s="850">
        <v>6113</v>
      </c>
      <c r="O4" s="850">
        <v>1773</v>
      </c>
    </row>
    <row r="5" spans="1:15">
      <c r="A5" s="289" t="s">
        <v>734</v>
      </c>
      <c r="B5" s="850">
        <v>5782839.4804000016</v>
      </c>
      <c r="C5" s="850">
        <v>18416.826499999999</v>
      </c>
      <c r="D5" s="850">
        <v>7441.061999999999</v>
      </c>
      <c r="E5" s="850">
        <v>722.68420000000015</v>
      </c>
      <c r="F5" s="850">
        <v>9885.5864999999994</v>
      </c>
      <c r="G5" s="850">
        <v>8510.1506000000027</v>
      </c>
      <c r="H5" s="850">
        <v>268.4162</v>
      </c>
      <c r="I5" s="850">
        <v>1372211</v>
      </c>
      <c r="J5" s="850">
        <v>2938</v>
      </c>
      <c r="K5" s="850">
        <v>4164</v>
      </c>
      <c r="L5" s="850">
        <v>702</v>
      </c>
      <c r="M5" s="850">
        <v>3231</v>
      </c>
      <c r="N5" s="850">
        <v>450</v>
      </c>
      <c r="O5" s="850">
        <v>24</v>
      </c>
    </row>
    <row r="6" spans="1:15">
      <c r="A6" s="217">
        <v>43191</v>
      </c>
      <c r="B6" s="851">
        <v>5058151.4030000009</v>
      </c>
      <c r="C6" s="851">
        <v>17235.059000000001</v>
      </c>
      <c r="D6" s="851">
        <v>6675.9329999999991</v>
      </c>
      <c r="E6" s="851">
        <v>655.50900000000013</v>
      </c>
      <c r="F6" s="851">
        <v>8367.6939999999995</v>
      </c>
      <c r="G6" s="851">
        <v>8268.4130000000023</v>
      </c>
      <c r="H6" s="851">
        <v>261.73099999999999</v>
      </c>
      <c r="I6" s="851">
        <v>1172762</v>
      </c>
      <c r="J6" s="851">
        <v>21756</v>
      </c>
      <c r="K6" s="851">
        <v>6699</v>
      </c>
      <c r="L6" s="851">
        <v>754</v>
      </c>
      <c r="M6" s="851">
        <v>2334</v>
      </c>
      <c r="N6" s="851">
        <v>3325</v>
      </c>
      <c r="O6" s="851">
        <v>429</v>
      </c>
    </row>
    <row r="7" spans="1:15">
      <c r="A7" s="217">
        <v>43234</v>
      </c>
      <c r="B7" s="851">
        <v>724688.07740000042</v>
      </c>
      <c r="C7" s="851">
        <v>1181.7674999999997</v>
      </c>
      <c r="D7" s="851">
        <v>765.12900000000002</v>
      </c>
      <c r="E7" s="851">
        <v>67.175200000000004</v>
      </c>
      <c r="F7" s="851">
        <v>1517.8925000000004</v>
      </c>
      <c r="G7" s="851">
        <v>241.73760000000001</v>
      </c>
      <c r="H7" s="851">
        <v>6.6851999999999991</v>
      </c>
      <c r="I7" s="851">
        <v>1372211</v>
      </c>
      <c r="J7" s="851">
        <v>2938</v>
      </c>
      <c r="K7" s="851">
        <v>4164</v>
      </c>
      <c r="L7" s="851">
        <v>702</v>
      </c>
      <c r="M7" s="851">
        <v>3231</v>
      </c>
      <c r="N7" s="851">
        <v>450</v>
      </c>
      <c r="O7" s="851">
        <v>24</v>
      </c>
    </row>
    <row r="8" spans="1:15">
      <c r="A8" s="852" t="s">
        <v>788</v>
      </c>
      <c r="B8" s="853"/>
      <c r="C8" s="853"/>
      <c r="D8" s="853"/>
      <c r="E8" s="853"/>
      <c r="F8" s="853"/>
      <c r="G8" s="853"/>
      <c r="H8" s="853"/>
      <c r="I8" s="853"/>
      <c r="J8" s="853"/>
      <c r="K8" s="853"/>
      <c r="L8" s="853"/>
      <c r="M8" s="853"/>
      <c r="N8" s="853"/>
      <c r="O8" s="853"/>
    </row>
    <row r="9" spans="1:15">
      <c r="A9" s="852" t="s">
        <v>726</v>
      </c>
      <c r="F9" s="863"/>
      <c r="G9" s="863"/>
      <c r="H9" s="863"/>
      <c r="I9" s="864"/>
      <c r="J9" s="865"/>
      <c r="K9" s="865"/>
      <c r="L9" s="865"/>
      <c r="M9" s="865"/>
      <c r="N9" s="865"/>
      <c r="O9" s="865"/>
    </row>
    <row r="10" spans="1:15">
      <c r="A10" s="852" t="s">
        <v>725</v>
      </c>
    </row>
    <row r="11" spans="1:15">
      <c r="A11" s="852" t="s">
        <v>724</v>
      </c>
    </row>
    <row r="12" spans="1:15">
      <c r="A12" s="862" t="s">
        <v>663</v>
      </c>
      <c r="B12" s="863"/>
      <c r="C12" s="863"/>
      <c r="D12" s="863"/>
      <c r="E12" s="863"/>
    </row>
  </sheetData>
  <mergeCells count="3">
    <mergeCell ref="A2:A3"/>
    <mergeCell ref="B2:H2"/>
    <mergeCell ref="I2:O2"/>
  </mergeCells>
  <pageMargins left="0.7" right="0.7" top="0.75" bottom="0.75" header="0.3" footer="0.3"/>
  <pageSetup scale="83"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11"/>
  <sheetViews>
    <sheetView zoomScaleNormal="100" workbookViewId="0"/>
  </sheetViews>
  <sheetFormatPr defaultColWidth="8.85546875" defaultRowHeight="15"/>
  <cols>
    <col min="1" max="8" width="8.85546875" style="359"/>
    <col min="9" max="9" width="9.5703125" style="359" customWidth="1"/>
    <col min="10" max="16384" width="8.85546875" style="359"/>
  </cols>
  <sheetData>
    <row r="1" spans="1:15" s="847" customFormat="1" ht="15.75">
      <c r="A1" s="847" t="s">
        <v>712</v>
      </c>
    </row>
    <row r="2" spans="1:15">
      <c r="A2" s="1426" t="s">
        <v>568</v>
      </c>
      <c r="B2" s="1428" t="s">
        <v>656</v>
      </c>
      <c r="C2" s="1429"/>
      <c r="D2" s="1429"/>
      <c r="E2" s="1429"/>
      <c r="F2" s="1429"/>
      <c r="G2" s="1429"/>
      <c r="H2" s="1430"/>
      <c r="I2" s="1425" t="s">
        <v>657</v>
      </c>
      <c r="J2" s="1425"/>
      <c r="K2" s="1425"/>
      <c r="L2" s="1425"/>
      <c r="M2" s="1425"/>
      <c r="N2" s="1425"/>
      <c r="O2" s="1425"/>
    </row>
    <row r="3" spans="1:15">
      <c r="A3" s="1427"/>
      <c r="B3" s="848" t="s">
        <v>658</v>
      </c>
      <c r="C3" s="848" t="s">
        <v>659</v>
      </c>
      <c r="D3" s="848" t="s">
        <v>660</v>
      </c>
      <c r="E3" s="848" t="s">
        <v>661</v>
      </c>
      <c r="F3" s="848" t="s">
        <v>721</v>
      </c>
      <c r="G3" s="848" t="s">
        <v>722</v>
      </c>
      <c r="H3" s="848" t="s">
        <v>723</v>
      </c>
      <c r="I3" s="849" t="s">
        <v>658</v>
      </c>
      <c r="J3" s="849" t="s">
        <v>659</v>
      </c>
      <c r="K3" s="849" t="s">
        <v>660</v>
      </c>
      <c r="L3" s="849" t="s">
        <v>661</v>
      </c>
      <c r="M3" s="849" t="s">
        <v>721</v>
      </c>
      <c r="N3" s="849" t="s">
        <v>722</v>
      </c>
      <c r="O3" s="849" t="s">
        <v>723</v>
      </c>
    </row>
    <row r="4" spans="1:15">
      <c r="A4" s="289" t="s">
        <v>603</v>
      </c>
      <c r="B4" s="850">
        <v>4612668.1821522499</v>
      </c>
      <c r="C4" s="850">
        <v>161598.72606000004</v>
      </c>
      <c r="D4" s="850">
        <v>194484.71142375001</v>
      </c>
      <c r="E4" s="850">
        <v>46310.029735750009</v>
      </c>
      <c r="F4" s="1162">
        <v>7168.0111761837952</v>
      </c>
      <c r="G4" s="1162">
        <v>5887.9545557562569</v>
      </c>
      <c r="H4" s="1162">
        <v>384.53713505960002</v>
      </c>
      <c r="I4" s="850">
        <v>3503144</v>
      </c>
      <c r="J4" s="850">
        <v>182368</v>
      </c>
      <c r="K4" s="850">
        <v>98106</v>
      </c>
      <c r="L4" s="850">
        <v>34923</v>
      </c>
      <c r="M4" s="850">
        <v>25654</v>
      </c>
      <c r="N4" s="850">
        <v>21423</v>
      </c>
      <c r="O4" s="850">
        <v>5846</v>
      </c>
    </row>
    <row r="5" spans="1:15">
      <c r="A5" s="289" t="s">
        <v>734</v>
      </c>
      <c r="B5" s="850">
        <v>1088850.5756069999</v>
      </c>
      <c r="C5" s="850">
        <v>33833.619929749999</v>
      </c>
      <c r="D5" s="850">
        <v>40355.661071499999</v>
      </c>
      <c r="E5" s="850">
        <v>7998.77107325</v>
      </c>
      <c r="F5" s="850">
        <v>13902.422630312305</v>
      </c>
      <c r="G5" s="850">
        <v>6714.5081363046202</v>
      </c>
      <c r="H5" s="850">
        <v>453.19997002260004</v>
      </c>
      <c r="I5" s="850">
        <v>4522147</v>
      </c>
      <c r="J5" s="850">
        <v>105700</v>
      </c>
      <c r="K5" s="850">
        <v>50420</v>
      </c>
      <c r="L5" s="850">
        <v>31384</v>
      </c>
      <c r="M5" s="850">
        <v>31172</v>
      </c>
      <c r="N5" s="850">
        <v>2990</v>
      </c>
      <c r="O5" s="850">
        <v>1748</v>
      </c>
    </row>
    <row r="6" spans="1:15">
      <c r="A6" s="217">
        <v>43191</v>
      </c>
      <c r="B6" s="851">
        <v>457294.47819724999</v>
      </c>
      <c r="C6" s="851">
        <v>14873.312382</v>
      </c>
      <c r="D6" s="851">
        <v>20143.856600250001</v>
      </c>
      <c r="E6" s="851">
        <v>3936.2091435000002</v>
      </c>
      <c r="F6" s="851">
        <v>2960.4150354403041</v>
      </c>
      <c r="G6" s="851">
        <v>3203.1246109886201</v>
      </c>
      <c r="H6" s="851">
        <v>245.7793118296</v>
      </c>
      <c r="I6" s="851">
        <v>4824550</v>
      </c>
      <c r="J6" s="851">
        <v>147077</v>
      </c>
      <c r="K6" s="851">
        <v>81673</v>
      </c>
      <c r="L6" s="851">
        <v>27074</v>
      </c>
      <c r="M6" s="851">
        <v>15759</v>
      </c>
      <c r="N6" s="851">
        <v>7322</v>
      </c>
      <c r="O6" s="851">
        <v>2400</v>
      </c>
    </row>
    <row r="7" spans="1:15">
      <c r="A7" s="217">
        <v>43221</v>
      </c>
      <c r="B7" s="851">
        <v>631556.09740974999</v>
      </c>
      <c r="C7" s="851">
        <v>18960.307547749999</v>
      </c>
      <c r="D7" s="851">
        <v>20211.804471250001</v>
      </c>
      <c r="E7" s="851">
        <v>4062.5619297500002</v>
      </c>
      <c r="F7" s="851">
        <v>10942.007594872</v>
      </c>
      <c r="G7" s="851">
        <v>3511.383525316</v>
      </c>
      <c r="H7" s="851">
        <v>207.42065819300001</v>
      </c>
      <c r="I7" s="851">
        <v>4522147</v>
      </c>
      <c r="J7" s="851">
        <v>105700</v>
      </c>
      <c r="K7" s="851">
        <v>50420</v>
      </c>
      <c r="L7" s="851">
        <v>31384</v>
      </c>
      <c r="M7" s="851">
        <v>31172</v>
      </c>
      <c r="N7" s="851">
        <v>2990</v>
      </c>
      <c r="O7" s="851">
        <v>1748</v>
      </c>
    </row>
    <row r="8" spans="1:15">
      <c r="A8" s="852" t="s">
        <v>788</v>
      </c>
      <c r="B8" s="853"/>
      <c r="C8" s="853"/>
      <c r="D8" s="853"/>
      <c r="E8" s="853"/>
      <c r="F8" s="853"/>
      <c r="G8" s="853"/>
      <c r="H8" s="853"/>
      <c r="I8" s="853"/>
      <c r="J8" s="853"/>
      <c r="K8" s="853"/>
      <c r="L8" s="853"/>
      <c r="M8" s="853"/>
      <c r="N8" s="853"/>
      <c r="O8" s="853"/>
    </row>
    <row r="9" spans="1:15">
      <c r="A9" s="852" t="s">
        <v>727</v>
      </c>
      <c r="B9" s="853"/>
      <c r="C9" s="853"/>
      <c r="D9" s="853"/>
      <c r="E9" s="853"/>
      <c r="F9" s="853"/>
      <c r="G9" s="853"/>
      <c r="H9" s="853"/>
      <c r="I9" s="853"/>
      <c r="J9" s="853"/>
      <c r="K9" s="853"/>
      <c r="L9" s="853"/>
      <c r="M9" s="853"/>
      <c r="N9" s="853"/>
      <c r="O9" s="853"/>
    </row>
    <row r="10" spans="1:15" ht="15.75">
      <c r="A10" s="852" t="s">
        <v>728</v>
      </c>
      <c r="B10" s="855"/>
      <c r="C10" s="855"/>
      <c r="D10" s="855"/>
      <c r="E10" s="855"/>
      <c r="F10" s="855"/>
      <c r="G10" s="855"/>
      <c r="H10" s="855"/>
      <c r="I10" s="856"/>
      <c r="J10" s="856"/>
      <c r="K10" s="856"/>
      <c r="L10" s="856"/>
      <c r="M10" s="856"/>
      <c r="N10" s="856"/>
      <c r="O10" s="856"/>
    </row>
    <row r="11" spans="1:15" ht="15.75">
      <c r="A11" s="854" t="s">
        <v>188</v>
      </c>
      <c r="B11" s="855"/>
      <c r="C11" s="855"/>
      <c r="D11" s="855"/>
      <c r="E11" s="855"/>
      <c r="F11" s="855"/>
      <c r="G11" s="855"/>
      <c r="H11" s="855"/>
      <c r="I11" s="856"/>
      <c r="J11" s="856"/>
      <c r="K11" s="856"/>
      <c r="L11" s="856"/>
      <c r="M11" s="856"/>
      <c r="N11" s="856"/>
      <c r="O11" s="856"/>
    </row>
  </sheetData>
  <mergeCells count="3">
    <mergeCell ref="A2:A3"/>
    <mergeCell ref="B2:H2"/>
    <mergeCell ref="I2:O2"/>
  </mergeCells>
  <pageMargins left="0.7" right="0.7" top="0.75" bottom="0.75" header="0.3" footer="0.3"/>
  <pageSetup paperSize="9" scale="92"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11"/>
  <sheetViews>
    <sheetView zoomScaleNormal="100" workbookViewId="0"/>
  </sheetViews>
  <sheetFormatPr defaultColWidth="9.140625" defaultRowHeight="15"/>
  <cols>
    <col min="1" max="1" width="9.140625" style="859"/>
    <col min="2" max="9" width="10.5703125" style="866" customWidth="1"/>
    <col min="10" max="16384" width="9.140625" style="859"/>
  </cols>
  <sheetData>
    <row r="1" spans="1:15" s="857" customFormat="1" ht="15.75">
      <c r="A1" s="857" t="s">
        <v>713</v>
      </c>
      <c r="B1" s="858"/>
      <c r="C1" s="858"/>
      <c r="D1" s="858"/>
      <c r="E1" s="858"/>
      <c r="F1" s="858"/>
      <c r="G1" s="858"/>
      <c r="H1" s="858"/>
      <c r="I1" s="858"/>
    </row>
    <row r="2" spans="1:15" ht="30.75" customHeight="1">
      <c r="A2" s="1423" t="s">
        <v>568</v>
      </c>
      <c r="B2" s="1425" t="s">
        <v>662</v>
      </c>
      <c r="C2" s="1425"/>
      <c r="D2" s="1425"/>
      <c r="E2" s="1425"/>
      <c r="F2" s="1425" t="s">
        <v>657</v>
      </c>
      <c r="G2" s="1425"/>
      <c r="H2" s="1425"/>
      <c r="I2" s="1425"/>
    </row>
    <row r="3" spans="1:15" s="860" customFormat="1" ht="20.25" customHeight="1">
      <c r="A3" s="1424"/>
      <c r="B3" s="849" t="s">
        <v>658</v>
      </c>
      <c r="C3" s="849" t="s">
        <v>659</v>
      </c>
      <c r="D3" s="849" t="s">
        <v>660</v>
      </c>
      <c r="E3" s="849" t="s">
        <v>661</v>
      </c>
      <c r="F3" s="849" t="s">
        <v>658</v>
      </c>
      <c r="G3" s="849" t="s">
        <v>659</v>
      </c>
      <c r="H3" s="849" t="s">
        <v>660</v>
      </c>
      <c r="I3" s="849" t="s">
        <v>661</v>
      </c>
    </row>
    <row r="4" spans="1:15" s="861" customFormat="1">
      <c r="A4" s="289" t="s">
        <v>603</v>
      </c>
      <c r="B4" s="850">
        <v>113894.65918824996</v>
      </c>
      <c r="C4" s="850">
        <v>709.25929974999997</v>
      </c>
      <c r="D4" s="850">
        <v>942.47781725000016</v>
      </c>
      <c r="E4" s="850">
        <v>186.38497475</v>
      </c>
      <c r="F4" s="850">
        <v>93395</v>
      </c>
      <c r="G4" s="850">
        <v>1292</v>
      </c>
      <c r="H4" s="850">
        <v>906</v>
      </c>
      <c r="I4" s="850">
        <v>44</v>
      </c>
    </row>
    <row r="5" spans="1:15" s="861" customFormat="1">
      <c r="A5" s="289" t="s">
        <v>734</v>
      </c>
      <c r="B5" s="850">
        <v>13606.1157595</v>
      </c>
      <c r="C5" s="850">
        <v>89.158964999999938</v>
      </c>
      <c r="D5" s="850">
        <v>107.92725675</v>
      </c>
      <c r="E5" s="850">
        <v>4.7509252499999999</v>
      </c>
      <c r="F5" s="850">
        <v>49725</v>
      </c>
      <c r="G5" s="850">
        <v>309</v>
      </c>
      <c r="H5" s="850">
        <v>716</v>
      </c>
      <c r="I5" s="850">
        <v>49</v>
      </c>
    </row>
    <row r="6" spans="1:15" s="861" customFormat="1">
      <c r="A6" s="217">
        <v>43191</v>
      </c>
      <c r="B6" s="851">
        <v>6474.7276442499979</v>
      </c>
      <c r="C6" s="851">
        <v>30.447037749999993</v>
      </c>
      <c r="D6" s="851">
        <v>63.302846250000016</v>
      </c>
      <c r="E6" s="851">
        <v>2.4825932500000008</v>
      </c>
      <c r="F6" s="851">
        <v>81339</v>
      </c>
      <c r="G6" s="851">
        <v>666</v>
      </c>
      <c r="H6" s="851">
        <v>869</v>
      </c>
      <c r="I6" s="851">
        <v>53</v>
      </c>
    </row>
    <row r="7" spans="1:15" s="861" customFormat="1">
      <c r="A7" s="217">
        <v>43251</v>
      </c>
      <c r="B7" s="851">
        <v>7131.3881152500035</v>
      </c>
      <c r="C7" s="851">
        <v>58.711927249999945</v>
      </c>
      <c r="D7" s="851">
        <v>44.624410499999975</v>
      </c>
      <c r="E7" s="851">
        <v>2.2683319999999996</v>
      </c>
      <c r="F7" s="851">
        <v>49725</v>
      </c>
      <c r="G7" s="851">
        <v>309</v>
      </c>
      <c r="H7" s="851">
        <v>716</v>
      </c>
      <c r="I7" s="851">
        <v>49</v>
      </c>
    </row>
    <row r="8" spans="1:15" s="861" customFormat="1">
      <c r="A8" s="852" t="s">
        <v>788</v>
      </c>
      <c r="B8" s="853"/>
      <c r="C8" s="853"/>
      <c r="D8" s="853"/>
      <c r="E8" s="853"/>
      <c r="F8" s="853"/>
      <c r="G8" s="853"/>
      <c r="H8" s="853"/>
      <c r="I8" s="853"/>
    </row>
    <row r="9" spans="1:15" s="861" customFormat="1">
      <c r="A9" s="852" t="s">
        <v>729</v>
      </c>
      <c r="B9" s="853"/>
      <c r="C9" s="853"/>
      <c r="D9" s="853"/>
      <c r="E9" s="853"/>
      <c r="F9" s="853"/>
      <c r="G9" s="853"/>
      <c r="H9" s="853"/>
      <c r="I9" s="853"/>
    </row>
    <row r="10" spans="1:15" s="863" customFormat="1" ht="15" customHeight="1">
      <c r="A10" s="852" t="s">
        <v>730</v>
      </c>
      <c r="F10" s="864"/>
      <c r="G10" s="865"/>
      <c r="H10" s="865"/>
      <c r="I10" s="865"/>
      <c r="J10" s="865"/>
      <c r="K10" s="865"/>
      <c r="L10" s="865"/>
      <c r="M10" s="865"/>
      <c r="N10" s="865"/>
      <c r="O10" s="865"/>
    </row>
    <row r="11" spans="1:15" s="863" customFormat="1" ht="15" customHeight="1">
      <c r="A11" s="862" t="s">
        <v>513</v>
      </c>
      <c r="F11" s="864"/>
      <c r="G11" s="865"/>
      <c r="H11" s="865"/>
      <c r="I11" s="865"/>
      <c r="J11" s="865"/>
      <c r="K11" s="865"/>
      <c r="L11" s="865"/>
      <c r="M11" s="865"/>
      <c r="N11" s="865"/>
      <c r="O11" s="865"/>
    </row>
  </sheetData>
  <mergeCells count="3">
    <mergeCell ref="A2:A3"/>
    <mergeCell ref="B2:E2"/>
    <mergeCell ref="F2:I2"/>
  </mergeCells>
  <pageMargins left="0.7" right="0.7" top="0.75" bottom="0.75" header="0.3" footer="0.3"/>
  <pageSetup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I9"/>
  <sheetViews>
    <sheetView zoomScaleNormal="100" workbookViewId="0"/>
  </sheetViews>
  <sheetFormatPr defaultColWidth="9.140625" defaultRowHeight="15"/>
  <cols>
    <col min="1" max="8" width="9.140625" style="359"/>
    <col min="9" max="9" width="9.5703125" style="359" customWidth="1"/>
    <col min="10" max="12" width="9.140625" style="359"/>
    <col min="13" max="17" width="0" style="359" hidden="1" customWidth="1"/>
    <col min="18" max="16384" width="9.140625" style="359"/>
  </cols>
  <sheetData>
    <row r="1" spans="1:9" ht="15.75">
      <c r="A1" s="847" t="s">
        <v>714</v>
      </c>
    </row>
    <row r="2" spans="1:9">
      <c r="A2" s="1431" t="s">
        <v>568</v>
      </c>
      <c r="B2" s="1433" t="s">
        <v>645</v>
      </c>
      <c r="C2" s="1434"/>
      <c r="D2" s="1434"/>
      <c r="E2" s="1435"/>
      <c r="F2" s="1433" t="s">
        <v>646</v>
      </c>
      <c r="G2" s="1434"/>
      <c r="H2" s="1434"/>
      <c r="I2" s="1435"/>
    </row>
    <row r="3" spans="1:9">
      <c r="A3" s="1432"/>
      <c r="B3" s="871" t="s">
        <v>664</v>
      </c>
      <c r="C3" s="871" t="s">
        <v>665</v>
      </c>
      <c r="D3" s="871" t="s">
        <v>666</v>
      </c>
      <c r="E3" s="871" t="s">
        <v>667</v>
      </c>
      <c r="F3" s="871" t="s">
        <v>664</v>
      </c>
      <c r="G3" s="871" t="s">
        <v>665</v>
      </c>
      <c r="H3" s="871" t="s">
        <v>666</v>
      </c>
      <c r="I3" s="871" t="s">
        <v>667</v>
      </c>
    </row>
    <row r="4" spans="1:9">
      <c r="A4" s="289" t="s">
        <v>603</v>
      </c>
      <c r="B4" s="850">
        <v>1780792.27</v>
      </c>
      <c r="C4" s="850">
        <v>257394.97700000001</v>
      </c>
      <c r="D4" s="850">
        <v>14923.934600000001</v>
      </c>
      <c r="E4" s="850">
        <v>3215.2645000000002</v>
      </c>
      <c r="F4" s="850">
        <v>2121666.6662999997</v>
      </c>
      <c r="G4" s="850">
        <v>242715.17449999999</v>
      </c>
      <c r="H4" s="850">
        <v>4734.7311</v>
      </c>
      <c r="I4" s="850">
        <v>938.81699999999989</v>
      </c>
    </row>
    <row r="5" spans="1:9">
      <c r="A5" s="289" t="s">
        <v>734</v>
      </c>
      <c r="B5" s="850">
        <v>420481.3027</v>
      </c>
      <c r="C5" s="850">
        <v>68838.796700000006</v>
      </c>
      <c r="D5" s="850">
        <v>1432.2937000000002</v>
      </c>
      <c r="E5" s="850">
        <v>117.46229999999997</v>
      </c>
      <c r="F5" s="850">
        <v>650908.77230000007</v>
      </c>
      <c r="G5" s="850">
        <v>92787.310300000012</v>
      </c>
      <c r="H5" s="850">
        <v>356.85970000000003</v>
      </c>
      <c r="I5" s="850">
        <v>51.141800000000011</v>
      </c>
    </row>
    <row r="6" spans="1:9">
      <c r="A6" s="217">
        <v>43191</v>
      </c>
      <c r="B6" s="851">
        <v>172464.04949999999</v>
      </c>
      <c r="C6" s="851">
        <v>29834.3334</v>
      </c>
      <c r="D6" s="851">
        <v>737.9049</v>
      </c>
      <c r="E6" s="851">
        <v>38.466799999999999</v>
      </c>
      <c r="F6" s="851">
        <v>268708.33590000001</v>
      </c>
      <c r="G6" s="851">
        <v>36303.749500000005</v>
      </c>
      <c r="H6" s="851">
        <v>178.20410000000001</v>
      </c>
      <c r="I6" s="851">
        <v>6.7462999999999997</v>
      </c>
    </row>
    <row r="7" spans="1:9">
      <c r="A7" s="217">
        <v>43224</v>
      </c>
      <c r="B7" s="851">
        <v>248017.25320000001</v>
      </c>
      <c r="C7" s="851">
        <v>39004.463300000003</v>
      </c>
      <c r="D7" s="851">
        <v>694.38880000000006</v>
      </c>
      <c r="E7" s="851">
        <v>78.995499999999979</v>
      </c>
      <c r="F7" s="851">
        <v>382200.43640000006</v>
      </c>
      <c r="G7" s="851">
        <v>56483.560799999999</v>
      </c>
      <c r="H7" s="851">
        <v>178.65560000000002</v>
      </c>
      <c r="I7" s="851">
        <v>44.395500000000013</v>
      </c>
    </row>
    <row r="8" spans="1:9">
      <c r="A8" s="852" t="s">
        <v>788</v>
      </c>
      <c r="B8" s="853"/>
      <c r="C8" s="853"/>
      <c r="D8" s="853"/>
      <c r="E8" s="853"/>
      <c r="F8" s="853"/>
      <c r="G8" s="853"/>
      <c r="H8" s="853"/>
      <c r="I8" s="853"/>
    </row>
    <row r="9" spans="1:9">
      <c r="A9" s="862" t="s">
        <v>663</v>
      </c>
      <c r="B9" s="863"/>
      <c r="C9" s="863"/>
      <c r="D9" s="863"/>
      <c r="E9" s="863"/>
      <c r="F9" s="864"/>
      <c r="G9" s="865"/>
      <c r="H9" s="865"/>
      <c r="I9" s="865"/>
    </row>
  </sheetData>
  <mergeCells count="3">
    <mergeCell ref="A2:A3"/>
    <mergeCell ref="B2:E2"/>
    <mergeCell ref="F2:I2"/>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Normal="100" workbookViewId="0">
      <selection sqref="A1:I1"/>
    </sheetView>
  </sheetViews>
  <sheetFormatPr defaultColWidth="9.140625" defaultRowHeight="12.75"/>
  <cols>
    <col min="1" max="1" width="7" style="29" customWidth="1"/>
    <col min="2" max="2" width="7.140625" style="29" customWidth="1"/>
    <col min="3" max="3" width="9" style="29" customWidth="1"/>
    <col min="4" max="4" width="7" style="29" customWidth="1"/>
    <col min="5" max="5" width="9" style="29" customWidth="1"/>
    <col min="6" max="6" width="6.85546875" style="29" customWidth="1"/>
    <col min="7" max="7" width="9.28515625" style="29" customWidth="1"/>
    <col min="8" max="8" width="6.42578125" style="29" customWidth="1"/>
    <col min="9" max="9" width="8.42578125" style="29" customWidth="1"/>
    <col min="10" max="11" width="9.140625" style="29"/>
    <col min="12" max="12" width="8.7109375" style="29" customWidth="1"/>
    <col min="13" max="16384" width="9.140625" style="29"/>
  </cols>
  <sheetData>
    <row r="1" spans="1:9" s="25" customFormat="1" ht="17.25" customHeight="1">
      <c r="A1" s="1180" t="s">
        <v>2</v>
      </c>
      <c r="B1" s="1180"/>
      <c r="C1" s="1180"/>
      <c r="D1" s="1180"/>
      <c r="E1" s="1180"/>
      <c r="F1" s="1180"/>
      <c r="G1" s="1180"/>
      <c r="H1" s="1180"/>
      <c r="I1" s="1180"/>
    </row>
    <row r="2" spans="1:9" s="26" customFormat="1" ht="13.5" customHeight="1">
      <c r="A2" s="1181" t="s">
        <v>70</v>
      </c>
      <c r="B2" s="1184" t="s">
        <v>71</v>
      </c>
      <c r="C2" s="1184"/>
      <c r="D2" s="1184"/>
      <c r="E2" s="1184"/>
      <c r="F2" s="1184"/>
      <c r="G2" s="1184"/>
      <c r="H2" s="1184"/>
      <c r="I2" s="1184"/>
    </row>
    <row r="3" spans="1:9" s="26" customFormat="1" ht="14.25" customHeight="1">
      <c r="A3" s="1182"/>
      <c r="B3" s="1185" t="s">
        <v>72</v>
      </c>
      <c r="C3" s="1186"/>
      <c r="D3" s="1186"/>
      <c r="E3" s="1186"/>
      <c r="F3" s="1186"/>
      <c r="G3" s="1187"/>
      <c r="H3" s="1184" t="s">
        <v>73</v>
      </c>
      <c r="I3" s="1184"/>
    </row>
    <row r="4" spans="1:9" s="26" customFormat="1" ht="28.5" customHeight="1">
      <c r="A4" s="1182"/>
      <c r="B4" s="1188" t="s">
        <v>74</v>
      </c>
      <c r="C4" s="1189"/>
      <c r="D4" s="1188" t="s">
        <v>75</v>
      </c>
      <c r="E4" s="1189"/>
      <c r="F4" s="1190" t="s">
        <v>76</v>
      </c>
      <c r="G4" s="1187"/>
      <c r="H4" s="1191" t="s">
        <v>77</v>
      </c>
      <c r="I4" s="1181" t="s">
        <v>434</v>
      </c>
    </row>
    <row r="5" spans="1:9" s="26" customFormat="1" ht="28.5" customHeight="1">
      <c r="A5" s="1183"/>
      <c r="B5" s="93" t="s">
        <v>77</v>
      </c>
      <c r="C5" s="907" t="s">
        <v>434</v>
      </c>
      <c r="D5" s="93" t="s">
        <v>77</v>
      </c>
      <c r="E5" s="907" t="s">
        <v>434</v>
      </c>
      <c r="F5" s="93" t="s">
        <v>77</v>
      </c>
      <c r="G5" s="907" t="s">
        <v>434</v>
      </c>
      <c r="H5" s="1192"/>
      <c r="I5" s="1183"/>
    </row>
    <row r="6" spans="1:9" ht="15.75" customHeight="1">
      <c r="A6" s="27" t="s">
        <v>603</v>
      </c>
      <c r="B6" s="28">
        <v>40</v>
      </c>
      <c r="C6" s="28">
        <v>1509.37</v>
      </c>
      <c r="D6" s="28">
        <v>3</v>
      </c>
      <c r="E6" s="28">
        <v>38.17</v>
      </c>
      <c r="F6" s="28">
        <v>7</v>
      </c>
      <c r="G6" s="28">
        <v>221.67000000000002</v>
      </c>
      <c r="H6" s="28">
        <v>50</v>
      </c>
      <c r="I6" s="28">
        <v>1769.21</v>
      </c>
    </row>
    <row r="7" spans="1:9" ht="15.75" customHeight="1">
      <c r="A7" s="27" t="s">
        <v>734</v>
      </c>
      <c r="B7" s="28">
        <v>20</v>
      </c>
      <c r="C7" s="28">
        <v>1333.65</v>
      </c>
      <c r="D7" s="28">
        <v>1</v>
      </c>
      <c r="E7" s="28">
        <v>7.09</v>
      </c>
      <c r="F7" s="28">
        <v>2</v>
      </c>
      <c r="G7" s="28">
        <v>937.33999999999992</v>
      </c>
      <c r="H7" s="28">
        <v>23</v>
      </c>
      <c r="I7" s="28">
        <v>2278.08</v>
      </c>
    </row>
    <row r="8" spans="1:9" ht="15.75" customHeight="1">
      <c r="A8" s="257">
        <v>43191</v>
      </c>
      <c r="B8" s="258">
        <v>13</v>
      </c>
      <c r="C8" s="258">
        <v>872.94</v>
      </c>
      <c r="D8" s="258">
        <v>1</v>
      </c>
      <c r="E8" s="258">
        <v>7.09</v>
      </c>
      <c r="F8" s="258">
        <v>1</v>
      </c>
      <c r="G8" s="258">
        <v>934.56</v>
      </c>
      <c r="H8" s="258">
        <v>15</v>
      </c>
      <c r="I8" s="258">
        <v>1814.5900000000001</v>
      </c>
    </row>
    <row r="9" spans="1:9" ht="15.75" customHeight="1">
      <c r="A9" s="257">
        <v>43221</v>
      </c>
      <c r="B9" s="258">
        <v>7</v>
      </c>
      <c r="C9" s="258">
        <v>460.71</v>
      </c>
      <c r="D9" s="258">
        <v>0</v>
      </c>
      <c r="E9" s="258">
        <v>0</v>
      </c>
      <c r="F9" s="258">
        <v>1</v>
      </c>
      <c r="G9" s="258">
        <v>2.78</v>
      </c>
      <c r="H9" s="258">
        <v>8</v>
      </c>
      <c r="I9" s="258">
        <v>463.48999999999995</v>
      </c>
    </row>
    <row r="10" spans="1:9" ht="15.75" customHeight="1">
      <c r="A10" s="609" t="s">
        <v>520</v>
      </c>
      <c r="B10" s="311"/>
      <c r="C10" s="311"/>
      <c r="D10" s="311"/>
      <c r="E10" s="311"/>
      <c r="F10" s="311"/>
      <c r="G10" s="311"/>
      <c r="H10" s="311"/>
      <c r="I10" s="311"/>
    </row>
    <row r="11" spans="1:9" s="31" customFormat="1">
      <c r="A11" s="1178" t="s">
        <v>788</v>
      </c>
      <c r="B11" s="1178"/>
      <c r="C11" s="1178"/>
      <c r="D11" s="1178"/>
      <c r="E11" s="1178"/>
      <c r="F11" s="1178"/>
      <c r="G11" s="312"/>
      <c r="H11" s="311"/>
      <c r="I11" s="311"/>
    </row>
    <row r="12" spans="1:9" s="31" customFormat="1">
      <c r="A12" s="1179" t="s">
        <v>61</v>
      </c>
      <c r="B12" s="1179"/>
      <c r="C12" s="1179"/>
      <c r="D12" s="1179"/>
      <c r="E12" s="1179"/>
      <c r="F12" s="1179"/>
      <c r="G12" s="1179"/>
      <c r="H12" s="1179"/>
      <c r="I12" s="1179"/>
    </row>
    <row r="13" spans="1:9" s="31" customFormat="1">
      <c r="A13" s="313"/>
      <c r="B13" s="313"/>
      <c r="C13" s="313"/>
      <c r="D13" s="313"/>
      <c r="E13" s="313"/>
      <c r="F13" s="313"/>
      <c r="G13" s="313"/>
      <c r="H13" s="207"/>
      <c r="I13" s="313"/>
    </row>
    <row r="14" spans="1:9" s="31" customFormat="1">
      <c r="A14" s="313"/>
      <c r="B14" s="313"/>
      <c r="C14" s="313"/>
      <c r="D14" s="313"/>
      <c r="E14" s="313"/>
      <c r="F14" s="313"/>
      <c r="G14" s="313"/>
      <c r="H14" s="207"/>
      <c r="I14" s="313"/>
    </row>
    <row r="15" spans="1:9">
      <c r="H15" s="31"/>
    </row>
    <row r="16" spans="1:9">
      <c r="H16" s="31"/>
    </row>
    <row r="20" ht="12.75" customHeight="1"/>
    <row r="21" ht="12.75" customHeight="1"/>
  </sheetData>
  <mergeCells count="12">
    <mergeCell ref="A11:F11"/>
    <mergeCell ref="A12:I12"/>
    <mergeCell ref="A1:I1"/>
    <mergeCell ref="A2:A5"/>
    <mergeCell ref="B2:I2"/>
    <mergeCell ref="B3:G3"/>
    <mergeCell ref="H3:I3"/>
    <mergeCell ref="B4:C4"/>
    <mergeCell ref="D4:E4"/>
    <mergeCell ref="F4:G4"/>
    <mergeCell ref="H4:H5"/>
    <mergeCell ref="I4:I5"/>
  </mergeCells>
  <pageMargins left="0.75" right="0.75" top="1" bottom="1" header="0.5" footer="0.5"/>
  <pageSetup orientation="landscape"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9"/>
  <sheetViews>
    <sheetView zoomScaleNormal="100" workbookViewId="0"/>
  </sheetViews>
  <sheetFormatPr defaultRowHeight="15"/>
  <cols>
    <col min="1" max="1" width="8.85546875" style="214" customWidth="1"/>
    <col min="2" max="2" width="11.140625" style="875" customWidth="1"/>
    <col min="3" max="8" width="12.140625" style="875" customWidth="1"/>
    <col min="9" max="9" width="10.85546875" style="875" customWidth="1"/>
    <col min="10" max="12" width="9.140625" style="214"/>
    <col min="13" max="17" width="0" style="214" hidden="1" customWidth="1"/>
    <col min="18" max="257" width="9.140625" style="214"/>
    <col min="258" max="260" width="10.42578125" style="214" bestFit="1" customWidth="1"/>
    <col min="261" max="261" width="12" style="214" bestFit="1" customWidth="1"/>
    <col min="262" max="262" width="10.7109375" style="214" bestFit="1" customWidth="1"/>
    <col min="263" max="264" width="9.28515625" style="214" bestFit="1" customWidth="1"/>
    <col min="265" max="265" width="11.28515625" style="214" bestFit="1" customWidth="1"/>
    <col min="266" max="513" width="9.140625" style="214"/>
    <col min="514" max="516" width="10.42578125" style="214" bestFit="1" customWidth="1"/>
    <col min="517" max="517" width="12" style="214" bestFit="1" customWidth="1"/>
    <col min="518" max="518" width="10.7109375" style="214" bestFit="1" customWidth="1"/>
    <col min="519" max="520" width="9.28515625" style="214" bestFit="1" customWidth="1"/>
    <col min="521" max="521" width="11.28515625" style="214" bestFit="1" customWidth="1"/>
    <col min="522" max="769" width="9.140625" style="214"/>
    <col min="770" max="772" width="10.42578125" style="214" bestFit="1" customWidth="1"/>
    <col min="773" max="773" width="12" style="214" bestFit="1" customWidth="1"/>
    <col min="774" max="774" width="10.7109375" style="214" bestFit="1" customWidth="1"/>
    <col min="775" max="776" width="9.28515625" style="214" bestFit="1" customWidth="1"/>
    <col min="777" max="777" width="11.28515625" style="214" bestFit="1" customWidth="1"/>
    <col min="778" max="1025" width="9.140625" style="214"/>
    <col min="1026" max="1028" width="10.42578125" style="214" bestFit="1" customWidth="1"/>
    <col min="1029" max="1029" width="12" style="214" bestFit="1" customWidth="1"/>
    <col min="1030" max="1030" width="10.7109375" style="214" bestFit="1" customWidth="1"/>
    <col min="1031" max="1032" width="9.28515625" style="214" bestFit="1" customWidth="1"/>
    <col min="1033" max="1033" width="11.28515625" style="214" bestFit="1" customWidth="1"/>
    <col min="1034" max="1281" width="9.140625" style="214"/>
    <col min="1282" max="1284" width="10.42578125" style="214" bestFit="1" customWidth="1"/>
    <col min="1285" max="1285" width="12" style="214" bestFit="1" customWidth="1"/>
    <col min="1286" max="1286" width="10.7109375" style="214" bestFit="1" customWidth="1"/>
    <col min="1287" max="1288" width="9.28515625" style="214" bestFit="1" customWidth="1"/>
    <col min="1289" max="1289" width="11.28515625" style="214" bestFit="1" customWidth="1"/>
    <col min="1290" max="1537" width="9.140625" style="214"/>
    <col min="1538" max="1540" width="10.42578125" style="214" bestFit="1" customWidth="1"/>
    <col min="1541" max="1541" width="12" style="214" bestFit="1" customWidth="1"/>
    <col min="1542" max="1542" width="10.7109375" style="214" bestFit="1" customWidth="1"/>
    <col min="1543" max="1544" width="9.28515625" style="214" bestFit="1" customWidth="1"/>
    <col min="1545" max="1545" width="11.28515625" style="214" bestFit="1" customWidth="1"/>
    <col min="1546" max="1793" width="9.140625" style="214"/>
    <col min="1794" max="1796" width="10.42578125" style="214" bestFit="1" customWidth="1"/>
    <col min="1797" max="1797" width="12" style="214" bestFit="1" customWidth="1"/>
    <col min="1798" max="1798" width="10.7109375" style="214" bestFit="1" customWidth="1"/>
    <col min="1799" max="1800" width="9.28515625" style="214" bestFit="1" customWidth="1"/>
    <col min="1801" max="1801" width="11.28515625" style="214" bestFit="1" customWidth="1"/>
    <col min="1802" max="2049" width="9.140625" style="214"/>
    <col min="2050" max="2052" width="10.42578125" style="214" bestFit="1" customWidth="1"/>
    <col min="2053" max="2053" width="12" style="214" bestFit="1" customWidth="1"/>
    <col min="2054" max="2054" width="10.7109375" style="214" bestFit="1" customWidth="1"/>
    <col min="2055" max="2056" width="9.28515625" style="214" bestFit="1" customWidth="1"/>
    <col min="2057" max="2057" width="11.28515625" style="214" bestFit="1" customWidth="1"/>
    <col min="2058" max="2305" width="9.140625" style="214"/>
    <col min="2306" max="2308" width="10.42578125" style="214" bestFit="1" customWidth="1"/>
    <col min="2309" max="2309" width="12" style="214" bestFit="1" customWidth="1"/>
    <col min="2310" max="2310" width="10.7109375" style="214" bestFit="1" customWidth="1"/>
    <col min="2311" max="2312" width="9.28515625" style="214" bestFit="1" customWidth="1"/>
    <col min="2313" max="2313" width="11.28515625" style="214" bestFit="1" customWidth="1"/>
    <col min="2314" max="2561" width="9.140625" style="214"/>
    <col min="2562" max="2564" width="10.42578125" style="214" bestFit="1" customWidth="1"/>
    <col min="2565" max="2565" width="12" style="214" bestFit="1" customWidth="1"/>
    <col min="2566" max="2566" width="10.7109375" style="214" bestFit="1" customWidth="1"/>
    <col min="2567" max="2568" width="9.28515625" style="214" bestFit="1" customWidth="1"/>
    <col min="2569" max="2569" width="11.28515625" style="214" bestFit="1" customWidth="1"/>
    <col min="2570" max="2817" width="9.140625" style="214"/>
    <col min="2818" max="2820" width="10.42578125" style="214" bestFit="1" customWidth="1"/>
    <col min="2821" max="2821" width="12" style="214" bestFit="1" customWidth="1"/>
    <col min="2822" max="2822" width="10.7109375" style="214" bestFit="1" customWidth="1"/>
    <col min="2823" max="2824" width="9.28515625" style="214" bestFit="1" customWidth="1"/>
    <col min="2825" max="2825" width="11.28515625" style="214" bestFit="1" customWidth="1"/>
    <col min="2826" max="3073" width="9.140625" style="214"/>
    <col min="3074" max="3076" width="10.42578125" style="214" bestFit="1" customWidth="1"/>
    <col min="3077" max="3077" width="12" style="214" bestFit="1" customWidth="1"/>
    <col min="3078" max="3078" width="10.7109375" style="214" bestFit="1" customWidth="1"/>
    <col min="3079" max="3080" width="9.28515625" style="214" bestFit="1" customWidth="1"/>
    <col min="3081" max="3081" width="11.28515625" style="214" bestFit="1" customWidth="1"/>
    <col min="3082" max="3329" width="9.140625" style="214"/>
    <col min="3330" max="3332" width="10.42578125" style="214" bestFit="1" customWidth="1"/>
    <col min="3333" max="3333" width="12" style="214" bestFit="1" customWidth="1"/>
    <col min="3334" max="3334" width="10.7109375" style="214" bestFit="1" customWidth="1"/>
    <col min="3335" max="3336" width="9.28515625" style="214" bestFit="1" customWidth="1"/>
    <col min="3337" max="3337" width="11.28515625" style="214" bestFit="1" customWidth="1"/>
    <col min="3338" max="3585" width="9.140625" style="214"/>
    <col min="3586" max="3588" width="10.42578125" style="214" bestFit="1" customWidth="1"/>
    <col min="3589" max="3589" width="12" style="214" bestFit="1" customWidth="1"/>
    <col min="3590" max="3590" width="10.7109375" style="214" bestFit="1" customWidth="1"/>
    <col min="3591" max="3592" width="9.28515625" style="214" bestFit="1" customWidth="1"/>
    <col min="3593" max="3593" width="11.28515625" style="214" bestFit="1" customWidth="1"/>
    <col min="3594" max="3841" width="9.140625" style="214"/>
    <col min="3842" max="3844" width="10.42578125" style="214" bestFit="1" customWidth="1"/>
    <col min="3845" max="3845" width="12" style="214" bestFit="1" customWidth="1"/>
    <col min="3846" max="3846" width="10.7109375" style="214" bestFit="1" customWidth="1"/>
    <col min="3847" max="3848" width="9.28515625" style="214" bestFit="1" customWidth="1"/>
    <col min="3849" max="3849" width="11.28515625" style="214" bestFit="1" customWidth="1"/>
    <col min="3850" max="4097" width="9.140625" style="214"/>
    <col min="4098" max="4100" width="10.42578125" style="214" bestFit="1" customWidth="1"/>
    <col min="4101" max="4101" width="12" style="214" bestFit="1" customWidth="1"/>
    <col min="4102" max="4102" width="10.7109375" style="214" bestFit="1" customWidth="1"/>
    <col min="4103" max="4104" width="9.28515625" style="214" bestFit="1" customWidth="1"/>
    <col min="4105" max="4105" width="11.28515625" style="214" bestFit="1" customWidth="1"/>
    <col min="4106" max="4353" width="9.140625" style="214"/>
    <col min="4354" max="4356" width="10.42578125" style="214" bestFit="1" customWidth="1"/>
    <col min="4357" max="4357" width="12" style="214" bestFit="1" customWidth="1"/>
    <col min="4358" max="4358" width="10.7109375" style="214" bestFit="1" customWidth="1"/>
    <col min="4359" max="4360" width="9.28515625" style="214" bestFit="1" customWidth="1"/>
    <col min="4361" max="4361" width="11.28515625" style="214" bestFit="1" customWidth="1"/>
    <col min="4362" max="4609" width="9.140625" style="214"/>
    <col min="4610" max="4612" width="10.42578125" style="214" bestFit="1" customWidth="1"/>
    <col min="4613" max="4613" width="12" style="214" bestFit="1" customWidth="1"/>
    <col min="4614" max="4614" width="10.7109375" style="214" bestFit="1" customWidth="1"/>
    <col min="4615" max="4616" width="9.28515625" style="214" bestFit="1" customWidth="1"/>
    <col min="4617" max="4617" width="11.28515625" style="214" bestFit="1" customWidth="1"/>
    <col min="4618" max="4865" width="9.140625" style="214"/>
    <col min="4866" max="4868" width="10.42578125" style="214" bestFit="1" customWidth="1"/>
    <col min="4869" max="4869" width="12" style="214" bestFit="1" customWidth="1"/>
    <col min="4870" max="4870" width="10.7109375" style="214" bestFit="1" customWidth="1"/>
    <col min="4871" max="4872" width="9.28515625" style="214" bestFit="1" customWidth="1"/>
    <col min="4873" max="4873" width="11.28515625" style="214" bestFit="1" customWidth="1"/>
    <col min="4874" max="5121" width="9.140625" style="214"/>
    <col min="5122" max="5124" width="10.42578125" style="214" bestFit="1" customWidth="1"/>
    <col min="5125" max="5125" width="12" style="214" bestFit="1" customWidth="1"/>
    <col min="5126" max="5126" width="10.7109375" style="214" bestFit="1" customWidth="1"/>
    <col min="5127" max="5128" width="9.28515625" style="214" bestFit="1" customWidth="1"/>
    <col min="5129" max="5129" width="11.28515625" style="214" bestFit="1" customWidth="1"/>
    <col min="5130" max="5377" width="9.140625" style="214"/>
    <col min="5378" max="5380" width="10.42578125" style="214" bestFit="1" customWidth="1"/>
    <col min="5381" max="5381" width="12" style="214" bestFit="1" customWidth="1"/>
    <col min="5382" max="5382" width="10.7109375" style="214" bestFit="1" customWidth="1"/>
    <col min="5383" max="5384" width="9.28515625" style="214" bestFit="1" customWidth="1"/>
    <col min="5385" max="5385" width="11.28515625" style="214" bestFit="1" customWidth="1"/>
    <col min="5386" max="5633" width="9.140625" style="214"/>
    <col min="5634" max="5636" width="10.42578125" style="214" bestFit="1" customWidth="1"/>
    <col min="5637" max="5637" width="12" style="214" bestFit="1" customWidth="1"/>
    <col min="5638" max="5638" width="10.7109375" style="214" bestFit="1" customWidth="1"/>
    <col min="5639" max="5640" width="9.28515625" style="214" bestFit="1" customWidth="1"/>
    <col min="5641" max="5641" width="11.28515625" style="214" bestFit="1" customWidth="1"/>
    <col min="5642" max="5889" width="9.140625" style="214"/>
    <col min="5890" max="5892" width="10.42578125" style="214" bestFit="1" customWidth="1"/>
    <col min="5893" max="5893" width="12" style="214" bestFit="1" customWidth="1"/>
    <col min="5894" max="5894" width="10.7109375" style="214" bestFit="1" customWidth="1"/>
    <col min="5895" max="5896" width="9.28515625" style="214" bestFit="1" customWidth="1"/>
    <col min="5897" max="5897" width="11.28515625" style="214" bestFit="1" customWidth="1"/>
    <col min="5898" max="6145" width="9.140625" style="214"/>
    <col min="6146" max="6148" width="10.42578125" style="214" bestFit="1" customWidth="1"/>
    <col min="6149" max="6149" width="12" style="214" bestFit="1" customWidth="1"/>
    <col min="6150" max="6150" width="10.7109375" style="214" bestFit="1" customWidth="1"/>
    <col min="6151" max="6152" width="9.28515625" style="214" bestFit="1" customWidth="1"/>
    <col min="6153" max="6153" width="11.28515625" style="214" bestFit="1" customWidth="1"/>
    <col min="6154" max="6401" width="9.140625" style="214"/>
    <col min="6402" max="6404" width="10.42578125" style="214" bestFit="1" customWidth="1"/>
    <col min="6405" max="6405" width="12" style="214" bestFit="1" customWidth="1"/>
    <col min="6406" max="6406" width="10.7109375" style="214" bestFit="1" customWidth="1"/>
    <col min="6407" max="6408" width="9.28515625" style="214" bestFit="1" customWidth="1"/>
    <col min="6409" max="6409" width="11.28515625" style="214" bestFit="1" customWidth="1"/>
    <col min="6410" max="6657" width="9.140625" style="214"/>
    <col min="6658" max="6660" width="10.42578125" style="214" bestFit="1" customWidth="1"/>
    <col min="6661" max="6661" width="12" style="214" bestFit="1" customWidth="1"/>
    <col min="6662" max="6662" width="10.7109375" style="214" bestFit="1" customWidth="1"/>
    <col min="6663" max="6664" width="9.28515625" style="214" bestFit="1" customWidth="1"/>
    <col min="6665" max="6665" width="11.28515625" style="214" bestFit="1" customWidth="1"/>
    <col min="6666" max="6913" width="9.140625" style="214"/>
    <col min="6914" max="6916" width="10.42578125" style="214" bestFit="1" customWidth="1"/>
    <col min="6917" max="6917" width="12" style="214" bestFit="1" customWidth="1"/>
    <col min="6918" max="6918" width="10.7109375" style="214" bestFit="1" customWidth="1"/>
    <col min="6919" max="6920" width="9.28515625" style="214" bestFit="1" customWidth="1"/>
    <col min="6921" max="6921" width="11.28515625" style="214" bestFit="1" customWidth="1"/>
    <col min="6922" max="7169" width="9.140625" style="214"/>
    <col min="7170" max="7172" width="10.42578125" style="214" bestFit="1" customWidth="1"/>
    <col min="7173" max="7173" width="12" style="214" bestFit="1" customWidth="1"/>
    <col min="7174" max="7174" width="10.7109375" style="214" bestFit="1" customWidth="1"/>
    <col min="7175" max="7176" width="9.28515625" style="214" bestFit="1" customWidth="1"/>
    <col min="7177" max="7177" width="11.28515625" style="214" bestFit="1" customWidth="1"/>
    <col min="7178" max="7425" width="9.140625" style="214"/>
    <col min="7426" max="7428" width="10.42578125" style="214" bestFit="1" customWidth="1"/>
    <col min="7429" max="7429" width="12" style="214" bestFit="1" customWidth="1"/>
    <col min="7430" max="7430" width="10.7109375" style="214" bestFit="1" customWidth="1"/>
    <col min="7431" max="7432" width="9.28515625" style="214" bestFit="1" customWidth="1"/>
    <col min="7433" max="7433" width="11.28515625" style="214" bestFit="1" customWidth="1"/>
    <col min="7434" max="7681" width="9.140625" style="214"/>
    <col min="7682" max="7684" width="10.42578125" style="214" bestFit="1" customWidth="1"/>
    <col min="7685" max="7685" width="12" style="214" bestFit="1" customWidth="1"/>
    <col min="7686" max="7686" width="10.7109375" style="214" bestFit="1" customWidth="1"/>
    <col min="7687" max="7688" width="9.28515625" style="214" bestFit="1" customWidth="1"/>
    <col min="7689" max="7689" width="11.28515625" style="214" bestFit="1" customWidth="1"/>
    <col min="7690" max="7937" width="9.140625" style="214"/>
    <col min="7938" max="7940" width="10.42578125" style="214" bestFit="1" customWidth="1"/>
    <col min="7941" max="7941" width="12" style="214" bestFit="1" customWidth="1"/>
    <col min="7942" max="7942" width="10.7109375" style="214" bestFit="1" customWidth="1"/>
    <col min="7943" max="7944" width="9.28515625" style="214" bestFit="1" customWidth="1"/>
    <col min="7945" max="7945" width="11.28515625" style="214" bestFit="1" customWidth="1"/>
    <col min="7946" max="8193" width="9.140625" style="214"/>
    <col min="8194" max="8196" width="10.42578125" style="214" bestFit="1" customWidth="1"/>
    <col min="8197" max="8197" width="12" style="214" bestFit="1" customWidth="1"/>
    <col min="8198" max="8198" width="10.7109375" style="214" bestFit="1" customWidth="1"/>
    <col min="8199" max="8200" width="9.28515625" style="214" bestFit="1" customWidth="1"/>
    <col min="8201" max="8201" width="11.28515625" style="214" bestFit="1" customWidth="1"/>
    <col min="8202" max="8449" width="9.140625" style="214"/>
    <col min="8450" max="8452" width="10.42578125" style="214" bestFit="1" customWidth="1"/>
    <col min="8453" max="8453" width="12" style="214" bestFit="1" customWidth="1"/>
    <col min="8454" max="8454" width="10.7109375" style="214" bestFit="1" customWidth="1"/>
    <col min="8455" max="8456" width="9.28515625" style="214" bestFit="1" customWidth="1"/>
    <col min="8457" max="8457" width="11.28515625" style="214" bestFit="1" customWidth="1"/>
    <col min="8458" max="8705" width="9.140625" style="214"/>
    <col min="8706" max="8708" width="10.42578125" style="214" bestFit="1" customWidth="1"/>
    <col min="8709" max="8709" width="12" style="214" bestFit="1" customWidth="1"/>
    <col min="8710" max="8710" width="10.7109375" style="214" bestFit="1" customWidth="1"/>
    <col min="8711" max="8712" width="9.28515625" style="214" bestFit="1" customWidth="1"/>
    <col min="8713" max="8713" width="11.28515625" style="214" bestFit="1" customWidth="1"/>
    <col min="8714" max="8961" width="9.140625" style="214"/>
    <col min="8962" max="8964" width="10.42578125" style="214" bestFit="1" customWidth="1"/>
    <col min="8965" max="8965" width="12" style="214" bestFit="1" customWidth="1"/>
    <col min="8966" max="8966" width="10.7109375" style="214" bestFit="1" customWidth="1"/>
    <col min="8967" max="8968" width="9.28515625" style="214" bestFit="1" customWidth="1"/>
    <col min="8969" max="8969" width="11.28515625" style="214" bestFit="1" customWidth="1"/>
    <col min="8970" max="9217" width="9.140625" style="214"/>
    <col min="9218" max="9220" width="10.42578125" style="214" bestFit="1" customWidth="1"/>
    <col min="9221" max="9221" width="12" style="214" bestFit="1" customWidth="1"/>
    <col min="9222" max="9222" width="10.7109375" style="214" bestFit="1" customWidth="1"/>
    <col min="9223" max="9224" width="9.28515625" style="214" bestFit="1" customWidth="1"/>
    <col min="9225" max="9225" width="11.28515625" style="214" bestFit="1" customWidth="1"/>
    <col min="9226" max="9473" width="9.140625" style="214"/>
    <col min="9474" max="9476" width="10.42578125" style="214" bestFit="1" customWidth="1"/>
    <col min="9477" max="9477" width="12" style="214" bestFit="1" customWidth="1"/>
    <col min="9478" max="9478" width="10.7109375" style="214" bestFit="1" customWidth="1"/>
    <col min="9479" max="9480" width="9.28515625" style="214" bestFit="1" customWidth="1"/>
    <col min="9481" max="9481" width="11.28515625" style="214" bestFit="1" customWidth="1"/>
    <col min="9482" max="9729" width="9.140625" style="214"/>
    <col min="9730" max="9732" width="10.42578125" style="214" bestFit="1" customWidth="1"/>
    <col min="9733" max="9733" width="12" style="214" bestFit="1" customWidth="1"/>
    <col min="9734" max="9734" width="10.7109375" style="214" bestFit="1" customWidth="1"/>
    <col min="9735" max="9736" width="9.28515625" style="214" bestFit="1" customWidth="1"/>
    <col min="9737" max="9737" width="11.28515625" style="214" bestFit="1" customWidth="1"/>
    <col min="9738" max="9985" width="9.140625" style="214"/>
    <col min="9986" max="9988" width="10.42578125" style="214" bestFit="1" customWidth="1"/>
    <col min="9989" max="9989" width="12" style="214" bestFit="1" customWidth="1"/>
    <col min="9990" max="9990" width="10.7109375" style="214" bestFit="1" customWidth="1"/>
    <col min="9991" max="9992" width="9.28515625" style="214" bestFit="1" customWidth="1"/>
    <col min="9993" max="9993" width="11.28515625" style="214" bestFit="1" customWidth="1"/>
    <col min="9994" max="10241" width="9.140625" style="214"/>
    <col min="10242" max="10244" width="10.42578125" style="214" bestFit="1" customWidth="1"/>
    <col min="10245" max="10245" width="12" style="214" bestFit="1" customWidth="1"/>
    <col min="10246" max="10246" width="10.7109375" style="214" bestFit="1" customWidth="1"/>
    <col min="10247" max="10248" width="9.28515625" style="214" bestFit="1" customWidth="1"/>
    <col min="10249" max="10249" width="11.28515625" style="214" bestFit="1" customWidth="1"/>
    <col min="10250" max="10497" width="9.140625" style="214"/>
    <col min="10498" max="10500" width="10.42578125" style="214" bestFit="1" customWidth="1"/>
    <col min="10501" max="10501" width="12" style="214" bestFit="1" customWidth="1"/>
    <col min="10502" max="10502" width="10.7109375" style="214" bestFit="1" customWidth="1"/>
    <col min="10503" max="10504" width="9.28515625" style="214" bestFit="1" customWidth="1"/>
    <col min="10505" max="10505" width="11.28515625" style="214" bestFit="1" customWidth="1"/>
    <col min="10506" max="10753" width="9.140625" style="214"/>
    <col min="10754" max="10756" width="10.42578125" style="214" bestFit="1" customWidth="1"/>
    <col min="10757" max="10757" width="12" style="214" bestFit="1" customWidth="1"/>
    <col min="10758" max="10758" width="10.7109375" style="214" bestFit="1" customWidth="1"/>
    <col min="10759" max="10760" width="9.28515625" style="214" bestFit="1" customWidth="1"/>
    <col min="10761" max="10761" width="11.28515625" style="214" bestFit="1" customWidth="1"/>
    <col min="10762" max="11009" width="9.140625" style="214"/>
    <col min="11010" max="11012" width="10.42578125" style="214" bestFit="1" customWidth="1"/>
    <col min="11013" max="11013" width="12" style="214" bestFit="1" customWidth="1"/>
    <col min="11014" max="11014" width="10.7109375" style="214" bestFit="1" customWidth="1"/>
    <col min="11015" max="11016" width="9.28515625" style="214" bestFit="1" customWidth="1"/>
    <col min="11017" max="11017" width="11.28515625" style="214" bestFit="1" customWidth="1"/>
    <col min="11018" max="11265" width="9.140625" style="214"/>
    <col min="11266" max="11268" width="10.42578125" style="214" bestFit="1" customWidth="1"/>
    <col min="11269" max="11269" width="12" style="214" bestFit="1" customWidth="1"/>
    <col min="11270" max="11270" width="10.7109375" style="214" bestFit="1" customWidth="1"/>
    <col min="11271" max="11272" width="9.28515625" style="214" bestFit="1" customWidth="1"/>
    <col min="11273" max="11273" width="11.28515625" style="214" bestFit="1" customWidth="1"/>
    <col min="11274" max="11521" width="9.140625" style="214"/>
    <col min="11522" max="11524" width="10.42578125" style="214" bestFit="1" customWidth="1"/>
    <col min="11525" max="11525" width="12" style="214" bestFit="1" customWidth="1"/>
    <col min="11526" max="11526" width="10.7109375" style="214" bestFit="1" customWidth="1"/>
    <col min="11527" max="11528" width="9.28515625" style="214" bestFit="1" customWidth="1"/>
    <col min="11529" max="11529" width="11.28515625" style="214" bestFit="1" customWidth="1"/>
    <col min="11530" max="11777" width="9.140625" style="214"/>
    <col min="11778" max="11780" width="10.42578125" style="214" bestFit="1" customWidth="1"/>
    <col min="11781" max="11781" width="12" style="214" bestFit="1" customWidth="1"/>
    <col min="11782" max="11782" width="10.7109375" style="214" bestFit="1" customWidth="1"/>
    <col min="11783" max="11784" width="9.28515625" style="214" bestFit="1" customWidth="1"/>
    <col min="11785" max="11785" width="11.28515625" style="214" bestFit="1" customWidth="1"/>
    <col min="11786" max="12033" width="9.140625" style="214"/>
    <col min="12034" max="12036" width="10.42578125" style="214" bestFit="1" customWidth="1"/>
    <col min="12037" max="12037" width="12" style="214" bestFit="1" customWidth="1"/>
    <col min="12038" max="12038" width="10.7109375" style="214" bestFit="1" customWidth="1"/>
    <col min="12039" max="12040" width="9.28515625" style="214" bestFit="1" customWidth="1"/>
    <col min="12041" max="12041" width="11.28515625" style="214" bestFit="1" customWidth="1"/>
    <col min="12042" max="12289" width="9.140625" style="214"/>
    <col min="12290" max="12292" width="10.42578125" style="214" bestFit="1" customWidth="1"/>
    <col min="12293" max="12293" width="12" style="214" bestFit="1" customWidth="1"/>
    <col min="12294" max="12294" width="10.7109375" style="214" bestFit="1" customWidth="1"/>
    <col min="12295" max="12296" width="9.28515625" style="214" bestFit="1" customWidth="1"/>
    <col min="12297" max="12297" width="11.28515625" style="214" bestFit="1" customWidth="1"/>
    <col min="12298" max="12545" width="9.140625" style="214"/>
    <col min="12546" max="12548" width="10.42578125" style="214" bestFit="1" customWidth="1"/>
    <col min="12549" max="12549" width="12" style="214" bestFit="1" customWidth="1"/>
    <col min="12550" max="12550" width="10.7109375" style="214" bestFit="1" customWidth="1"/>
    <col min="12551" max="12552" width="9.28515625" style="214" bestFit="1" customWidth="1"/>
    <col min="12553" max="12553" width="11.28515625" style="214" bestFit="1" customWidth="1"/>
    <col min="12554" max="12801" width="9.140625" style="214"/>
    <col min="12802" max="12804" width="10.42578125" style="214" bestFit="1" customWidth="1"/>
    <col min="12805" max="12805" width="12" style="214" bestFit="1" customWidth="1"/>
    <col min="12806" max="12806" width="10.7109375" style="214" bestFit="1" customWidth="1"/>
    <col min="12807" max="12808" width="9.28515625" style="214" bestFit="1" customWidth="1"/>
    <col min="12809" max="12809" width="11.28515625" style="214" bestFit="1" customWidth="1"/>
    <col min="12810" max="13057" width="9.140625" style="214"/>
    <col min="13058" max="13060" width="10.42578125" style="214" bestFit="1" customWidth="1"/>
    <col min="13061" max="13061" width="12" style="214" bestFit="1" customWidth="1"/>
    <col min="13062" max="13062" width="10.7109375" style="214" bestFit="1" customWidth="1"/>
    <col min="13063" max="13064" width="9.28515625" style="214" bestFit="1" customWidth="1"/>
    <col min="13065" max="13065" width="11.28515625" style="214" bestFit="1" customWidth="1"/>
    <col min="13066" max="13313" width="9.140625" style="214"/>
    <col min="13314" max="13316" width="10.42578125" style="214" bestFit="1" customWidth="1"/>
    <col min="13317" max="13317" width="12" style="214" bestFit="1" customWidth="1"/>
    <col min="13318" max="13318" width="10.7109375" style="214" bestFit="1" customWidth="1"/>
    <col min="13319" max="13320" width="9.28515625" style="214" bestFit="1" customWidth="1"/>
    <col min="13321" max="13321" width="11.28515625" style="214" bestFit="1" customWidth="1"/>
    <col min="13322" max="13569" width="9.140625" style="214"/>
    <col min="13570" max="13572" width="10.42578125" style="214" bestFit="1" customWidth="1"/>
    <col min="13573" max="13573" width="12" style="214" bestFit="1" customWidth="1"/>
    <col min="13574" max="13574" width="10.7109375" style="214" bestFit="1" customWidth="1"/>
    <col min="13575" max="13576" width="9.28515625" style="214" bestFit="1" customWidth="1"/>
    <col min="13577" max="13577" width="11.28515625" style="214" bestFit="1" customWidth="1"/>
    <col min="13578" max="13825" width="9.140625" style="214"/>
    <col min="13826" max="13828" width="10.42578125" style="214" bestFit="1" customWidth="1"/>
    <col min="13829" max="13829" width="12" style="214" bestFit="1" customWidth="1"/>
    <col min="13830" max="13830" width="10.7109375" style="214" bestFit="1" customWidth="1"/>
    <col min="13831" max="13832" width="9.28515625" style="214" bestFit="1" customWidth="1"/>
    <col min="13833" max="13833" width="11.28515625" style="214" bestFit="1" customWidth="1"/>
    <col min="13834" max="14081" width="9.140625" style="214"/>
    <col min="14082" max="14084" width="10.42578125" style="214" bestFit="1" customWidth="1"/>
    <col min="14085" max="14085" width="12" style="214" bestFit="1" customWidth="1"/>
    <col min="14086" max="14086" width="10.7109375" style="214" bestFit="1" customWidth="1"/>
    <col min="14087" max="14088" width="9.28515625" style="214" bestFit="1" customWidth="1"/>
    <col min="14089" max="14089" width="11.28515625" style="214" bestFit="1" customWidth="1"/>
    <col min="14090" max="14337" width="9.140625" style="214"/>
    <col min="14338" max="14340" width="10.42578125" style="214" bestFit="1" customWidth="1"/>
    <col min="14341" max="14341" width="12" style="214" bestFit="1" customWidth="1"/>
    <col min="14342" max="14342" width="10.7109375" style="214" bestFit="1" customWidth="1"/>
    <col min="14343" max="14344" width="9.28515625" style="214" bestFit="1" customWidth="1"/>
    <col min="14345" max="14345" width="11.28515625" style="214" bestFit="1" customWidth="1"/>
    <col min="14346" max="14593" width="9.140625" style="214"/>
    <col min="14594" max="14596" width="10.42578125" style="214" bestFit="1" customWidth="1"/>
    <col min="14597" max="14597" width="12" style="214" bestFit="1" customWidth="1"/>
    <col min="14598" max="14598" width="10.7109375" style="214" bestFit="1" customWidth="1"/>
    <col min="14599" max="14600" width="9.28515625" style="214" bestFit="1" customWidth="1"/>
    <col min="14601" max="14601" width="11.28515625" style="214" bestFit="1" customWidth="1"/>
    <col min="14602" max="14849" width="9.140625" style="214"/>
    <col min="14850" max="14852" width="10.42578125" style="214" bestFit="1" customWidth="1"/>
    <col min="14853" max="14853" width="12" style="214" bestFit="1" customWidth="1"/>
    <col min="14854" max="14854" width="10.7109375" style="214" bestFit="1" customWidth="1"/>
    <col min="14855" max="14856" width="9.28515625" style="214" bestFit="1" customWidth="1"/>
    <col min="14857" max="14857" width="11.28515625" style="214" bestFit="1" customWidth="1"/>
    <col min="14858" max="15105" width="9.140625" style="214"/>
    <col min="15106" max="15108" width="10.42578125" style="214" bestFit="1" customWidth="1"/>
    <col min="15109" max="15109" width="12" style="214" bestFit="1" customWidth="1"/>
    <col min="15110" max="15110" width="10.7109375" style="214" bestFit="1" customWidth="1"/>
    <col min="15111" max="15112" width="9.28515625" style="214" bestFit="1" customWidth="1"/>
    <col min="15113" max="15113" width="11.28515625" style="214" bestFit="1" customWidth="1"/>
    <col min="15114" max="15361" width="9.140625" style="214"/>
    <col min="15362" max="15364" width="10.42578125" style="214" bestFit="1" customWidth="1"/>
    <col min="15365" max="15365" width="12" style="214" bestFit="1" customWidth="1"/>
    <col min="15366" max="15366" width="10.7109375" style="214" bestFit="1" customWidth="1"/>
    <col min="15367" max="15368" width="9.28515625" style="214" bestFit="1" customWidth="1"/>
    <col min="15369" max="15369" width="11.28515625" style="214" bestFit="1" customWidth="1"/>
    <col min="15370" max="15617" width="9.140625" style="214"/>
    <col min="15618" max="15620" width="10.42578125" style="214" bestFit="1" customWidth="1"/>
    <col min="15621" max="15621" width="12" style="214" bestFit="1" customWidth="1"/>
    <col min="15622" max="15622" width="10.7109375" style="214" bestFit="1" customWidth="1"/>
    <col min="15623" max="15624" width="9.28515625" style="214" bestFit="1" customWidth="1"/>
    <col min="15625" max="15625" width="11.28515625" style="214" bestFit="1" customWidth="1"/>
    <col min="15626" max="15873" width="9.140625" style="214"/>
    <col min="15874" max="15876" width="10.42578125" style="214" bestFit="1" customWidth="1"/>
    <col min="15877" max="15877" width="12" style="214" bestFit="1" customWidth="1"/>
    <col min="15878" max="15878" width="10.7109375" style="214" bestFit="1" customWidth="1"/>
    <col min="15879" max="15880" width="9.28515625" style="214" bestFit="1" customWidth="1"/>
    <col min="15881" max="15881" width="11.28515625" style="214" bestFit="1" customWidth="1"/>
    <col min="15882" max="16129" width="9.140625" style="214"/>
    <col min="16130" max="16132" width="10.42578125" style="214" bestFit="1" customWidth="1"/>
    <col min="16133" max="16133" width="12" style="214" bestFit="1" customWidth="1"/>
    <col min="16134" max="16134" width="10.7109375" style="214" bestFit="1" customWidth="1"/>
    <col min="16135" max="16136" width="9.28515625" style="214" bestFit="1" customWidth="1"/>
    <col min="16137" max="16137" width="11.28515625" style="214" bestFit="1" customWidth="1"/>
    <col min="16138" max="16384" width="9.140625" style="214"/>
  </cols>
  <sheetData>
    <row r="1" spans="1:9" s="213" customFormat="1" ht="15.75">
      <c r="A1" s="213" t="s">
        <v>715</v>
      </c>
      <c r="B1" s="869"/>
      <c r="C1" s="869"/>
      <c r="D1" s="869"/>
      <c r="E1" s="869"/>
      <c r="F1" s="869"/>
      <c r="G1" s="869"/>
      <c r="H1" s="869"/>
      <c r="I1" s="869"/>
    </row>
    <row r="2" spans="1:9" s="870" customFormat="1">
      <c r="A2" s="1431" t="s">
        <v>568</v>
      </c>
      <c r="B2" s="1433" t="s">
        <v>645</v>
      </c>
      <c r="C2" s="1434"/>
      <c r="D2" s="1434"/>
      <c r="E2" s="1435"/>
      <c r="F2" s="1433" t="s">
        <v>646</v>
      </c>
      <c r="G2" s="1434"/>
      <c r="H2" s="1434"/>
      <c r="I2" s="1435"/>
    </row>
    <row r="3" spans="1:9" s="870" customFormat="1">
      <c r="A3" s="1432"/>
      <c r="B3" s="871" t="s">
        <v>664</v>
      </c>
      <c r="C3" s="871" t="s">
        <v>665</v>
      </c>
      <c r="D3" s="871" t="s">
        <v>666</v>
      </c>
      <c r="E3" s="871" t="s">
        <v>667</v>
      </c>
      <c r="F3" s="871" t="s">
        <v>664</v>
      </c>
      <c r="G3" s="871" t="s">
        <v>665</v>
      </c>
      <c r="H3" s="871" t="s">
        <v>666</v>
      </c>
      <c r="I3" s="871" t="s">
        <v>667</v>
      </c>
    </row>
    <row r="4" spans="1:9">
      <c r="A4" s="289" t="s">
        <v>603</v>
      </c>
      <c r="B4" s="850">
        <v>2053700.4049875571</v>
      </c>
      <c r="C4" s="850">
        <v>465857.94899617514</v>
      </c>
      <c r="D4" s="850">
        <v>52348.624526066007</v>
      </c>
      <c r="E4" s="850">
        <v>23778.694599250004</v>
      </c>
      <c r="F4" s="850">
        <v>2029429.0285419743</v>
      </c>
      <c r="G4" s="850">
        <v>379758.38141881209</v>
      </c>
      <c r="H4" s="850">
        <v>19693.137754249998</v>
      </c>
      <c r="I4" s="850">
        <v>3935.9501984999997</v>
      </c>
    </row>
    <row r="5" spans="1:9">
      <c r="A5" s="289" t="s">
        <v>734</v>
      </c>
      <c r="B5" s="850">
        <v>545785.68181628804</v>
      </c>
      <c r="C5" s="850">
        <v>137794.739040113</v>
      </c>
      <c r="D5" s="850">
        <v>10653.58298275</v>
      </c>
      <c r="E5" s="850">
        <v>6517.9530269999996</v>
      </c>
      <c r="F5" s="850">
        <v>414805.533187352</v>
      </c>
      <c r="G5" s="850">
        <v>74554.637214135</v>
      </c>
      <c r="H5" s="850">
        <v>1957.1201052500001</v>
      </c>
      <c r="I5" s="850">
        <v>39.511045250000002</v>
      </c>
    </row>
    <row r="6" spans="1:9">
      <c r="A6" s="217">
        <v>43191</v>
      </c>
      <c r="B6" s="851">
        <v>225500.075384992</v>
      </c>
      <c r="C6" s="851">
        <v>64372.782789028999</v>
      </c>
      <c r="D6" s="851">
        <v>4922.1440204999999</v>
      </c>
      <c r="E6" s="851">
        <v>2573.3732439999999</v>
      </c>
      <c r="F6" s="851">
        <v>163688.509485352</v>
      </c>
      <c r="G6" s="851">
        <v>39873.740589385001</v>
      </c>
      <c r="H6" s="851">
        <v>1705.8362292500001</v>
      </c>
      <c r="I6" s="903">
        <v>20.713538750000001</v>
      </c>
    </row>
    <row r="7" spans="1:9">
      <c r="A7" s="217">
        <v>43236</v>
      </c>
      <c r="B7" s="851">
        <v>320285.60643129598</v>
      </c>
      <c r="C7" s="851">
        <v>73421.956251084004</v>
      </c>
      <c r="D7" s="851">
        <v>5731.4389622500003</v>
      </c>
      <c r="E7" s="851">
        <v>3944.5797830000001</v>
      </c>
      <c r="F7" s="851">
        <v>251117.02370200001</v>
      </c>
      <c r="G7" s="851">
        <v>34680.896624749999</v>
      </c>
      <c r="H7" s="851">
        <v>251.28387599999999</v>
      </c>
      <c r="I7" s="903">
        <v>18.797506500000001</v>
      </c>
    </row>
    <row r="8" spans="1:9">
      <c r="A8" s="852" t="s">
        <v>788</v>
      </c>
      <c r="B8" s="853"/>
      <c r="C8" s="853"/>
      <c r="D8" s="853"/>
      <c r="E8" s="853"/>
      <c r="F8" s="853"/>
      <c r="G8" s="853"/>
      <c r="H8" s="853"/>
      <c r="I8" s="872"/>
    </row>
    <row r="9" spans="1:9">
      <c r="A9" s="854" t="s">
        <v>188</v>
      </c>
      <c r="B9" s="855"/>
      <c r="C9" s="855"/>
      <c r="D9" s="855"/>
      <c r="E9" s="855"/>
      <c r="F9" s="873"/>
      <c r="G9" s="874"/>
      <c r="H9" s="874"/>
      <c r="I9" s="874"/>
    </row>
  </sheetData>
  <mergeCells count="3">
    <mergeCell ref="A2:A3"/>
    <mergeCell ref="B2:E2"/>
    <mergeCell ref="F2:I2"/>
  </mergeCells>
  <pageMargins left="0.7" right="0.7" top="0.75" bottom="0.75" header="0.3" footer="0.3"/>
  <pageSetup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O9"/>
  <sheetViews>
    <sheetView zoomScaleNormal="100" workbookViewId="0"/>
  </sheetViews>
  <sheetFormatPr defaultRowHeight="15"/>
  <cols>
    <col min="1" max="1" width="7.28515625" style="214" customWidth="1"/>
    <col min="2" max="8" width="13" style="875" customWidth="1"/>
    <col min="9" max="9" width="10.85546875" style="875" customWidth="1"/>
    <col min="10" max="12" width="9.140625" style="214"/>
    <col min="13" max="17" width="0" style="214" hidden="1" customWidth="1"/>
    <col min="18" max="257" width="9.140625" style="214"/>
    <col min="258" max="260" width="10.42578125" style="214" bestFit="1" customWidth="1"/>
    <col min="261" max="261" width="12" style="214" bestFit="1" customWidth="1"/>
    <col min="262" max="262" width="10.7109375" style="214" bestFit="1" customWidth="1"/>
    <col min="263" max="264" width="9.28515625" style="214" bestFit="1" customWidth="1"/>
    <col min="265" max="265" width="11.28515625" style="214" bestFit="1" customWidth="1"/>
    <col min="266" max="513" width="9.140625" style="214"/>
    <col min="514" max="516" width="10.42578125" style="214" bestFit="1" customWidth="1"/>
    <col min="517" max="517" width="12" style="214" bestFit="1" customWidth="1"/>
    <col min="518" max="518" width="10.7109375" style="214" bestFit="1" customWidth="1"/>
    <col min="519" max="520" width="9.28515625" style="214" bestFit="1" customWidth="1"/>
    <col min="521" max="521" width="11.28515625" style="214" bestFit="1" customWidth="1"/>
    <col min="522" max="769" width="9.140625" style="214"/>
    <col min="770" max="772" width="10.42578125" style="214" bestFit="1" customWidth="1"/>
    <col min="773" max="773" width="12" style="214" bestFit="1" customWidth="1"/>
    <col min="774" max="774" width="10.7109375" style="214" bestFit="1" customWidth="1"/>
    <col min="775" max="776" width="9.28515625" style="214" bestFit="1" customWidth="1"/>
    <col min="777" max="777" width="11.28515625" style="214" bestFit="1" customWidth="1"/>
    <col min="778" max="1025" width="9.140625" style="214"/>
    <col min="1026" max="1028" width="10.42578125" style="214" bestFit="1" customWidth="1"/>
    <col min="1029" max="1029" width="12" style="214" bestFit="1" customWidth="1"/>
    <col min="1030" max="1030" width="10.7109375" style="214" bestFit="1" customWidth="1"/>
    <col min="1031" max="1032" width="9.28515625" style="214" bestFit="1" customWidth="1"/>
    <col min="1033" max="1033" width="11.28515625" style="214" bestFit="1" customWidth="1"/>
    <col min="1034" max="1281" width="9.140625" style="214"/>
    <col min="1282" max="1284" width="10.42578125" style="214" bestFit="1" customWidth="1"/>
    <col min="1285" max="1285" width="12" style="214" bestFit="1" customWidth="1"/>
    <col min="1286" max="1286" width="10.7109375" style="214" bestFit="1" customWidth="1"/>
    <col min="1287" max="1288" width="9.28515625" style="214" bestFit="1" customWidth="1"/>
    <col min="1289" max="1289" width="11.28515625" style="214" bestFit="1" customWidth="1"/>
    <col min="1290" max="1537" width="9.140625" style="214"/>
    <col min="1538" max="1540" width="10.42578125" style="214" bestFit="1" customWidth="1"/>
    <col min="1541" max="1541" width="12" style="214" bestFit="1" customWidth="1"/>
    <col min="1542" max="1542" width="10.7109375" style="214" bestFit="1" customWidth="1"/>
    <col min="1543" max="1544" width="9.28515625" style="214" bestFit="1" customWidth="1"/>
    <col min="1545" max="1545" width="11.28515625" style="214" bestFit="1" customWidth="1"/>
    <col min="1546" max="1793" width="9.140625" style="214"/>
    <col min="1794" max="1796" width="10.42578125" style="214" bestFit="1" customWidth="1"/>
    <col min="1797" max="1797" width="12" style="214" bestFit="1" customWidth="1"/>
    <col min="1798" max="1798" width="10.7109375" style="214" bestFit="1" customWidth="1"/>
    <col min="1799" max="1800" width="9.28515625" style="214" bestFit="1" customWidth="1"/>
    <col min="1801" max="1801" width="11.28515625" style="214" bestFit="1" customWidth="1"/>
    <col min="1802" max="2049" width="9.140625" style="214"/>
    <col min="2050" max="2052" width="10.42578125" style="214" bestFit="1" customWidth="1"/>
    <col min="2053" max="2053" width="12" style="214" bestFit="1" customWidth="1"/>
    <col min="2054" max="2054" width="10.7109375" style="214" bestFit="1" customWidth="1"/>
    <col min="2055" max="2056" width="9.28515625" style="214" bestFit="1" customWidth="1"/>
    <col min="2057" max="2057" width="11.28515625" style="214" bestFit="1" customWidth="1"/>
    <col min="2058" max="2305" width="9.140625" style="214"/>
    <col min="2306" max="2308" width="10.42578125" style="214" bestFit="1" customWidth="1"/>
    <col min="2309" max="2309" width="12" style="214" bestFit="1" customWidth="1"/>
    <col min="2310" max="2310" width="10.7109375" style="214" bestFit="1" customWidth="1"/>
    <col min="2311" max="2312" width="9.28515625" style="214" bestFit="1" customWidth="1"/>
    <col min="2313" max="2313" width="11.28515625" style="214" bestFit="1" customWidth="1"/>
    <col min="2314" max="2561" width="9.140625" style="214"/>
    <col min="2562" max="2564" width="10.42578125" style="214" bestFit="1" customWidth="1"/>
    <col min="2565" max="2565" width="12" style="214" bestFit="1" customWidth="1"/>
    <col min="2566" max="2566" width="10.7109375" style="214" bestFit="1" customWidth="1"/>
    <col min="2567" max="2568" width="9.28515625" style="214" bestFit="1" customWidth="1"/>
    <col min="2569" max="2569" width="11.28515625" style="214" bestFit="1" customWidth="1"/>
    <col min="2570" max="2817" width="9.140625" style="214"/>
    <col min="2818" max="2820" width="10.42578125" style="214" bestFit="1" customWidth="1"/>
    <col min="2821" max="2821" width="12" style="214" bestFit="1" customWidth="1"/>
    <col min="2822" max="2822" width="10.7109375" style="214" bestFit="1" customWidth="1"/>
    <col min="2823" max="2824" width="9.28515625" style="214" bestFit="1" customWidth="1"/>
    <col min="2825" max="2825" width="11.28515625" style="214" bestFit="1" customWidth="1"/>
    <col min="2826" max="3073" width="9.140625" style="214"/>
    <col min="3074" max="3076" width="10.42578125" style="214" bestFit="1" customWidth="1"/>
    <col min="3077" max="3077" width="12" style="214" bestFit="1" customWidth="1"/>
    <col min="3078" max="3078" width="10.7109375" style="214" bestFit="1" customWidth="1"/>
    <col min="3079" max="3080" width="9.28515625" style="214" bestFit="1" customWidth="1"/>
    <col min="3081" max="3081" width="11.28515625" style="214" bestFit="1" customWidth="1"/>
    <col min="3082" max="3329" width="9.140625" style="214"/>
    <col min="3330" max="3332" width="10.42578125" style="214" bestFit="1" customWidth="1"/>
    <col min="3333" max="3333" width="12" style="214" bestFit="1" customWidth="1"/>
    <col min="3334" max="3334" width="10.7109375" style="214" bestFit="1" customWidth="1"/>
    <col min="3335" max="3336" width="9.28515625" style="214" bestFit="1" customWidth="1"/>
    <col min="3337" max="3337" width="11.28515625" style="214" bestFit="1" customWidth="1"/>
    <col min="3338" max="3585" width="9.140625" style="214"/>
    <col min="3586" max="3588" width="10.42578125" style="214" bestFit="1" customWidth="1"/>
    <col min="3589" max="3589" width="12" style="214" bestFit="1" customWidth="1"/>
    <col min="3590" max="3590" width="10.7109375" style="214" bestFit="1" customWidth="1"/>
    <col min="3591" max="3592" width="9.28515625" style="214" bestFit="1" customWidth="1"/>
    <col min="3593" max="3593" width="11.28515625" style="214" bestFit="1" customWidth="1"/>
    <col min="3594" max="3841" width="9.140625" style="214"/>
    <col min="3842" max="3844" width="10.42578125" style="214" bestFit="1" customWidth="1"/>
    <col min="3845" max="3845" width="12" style="214" bestFit="1" customWidth="1"/>
    <col min="3846" max="3846" width="10.7109375" style="214" bestFit="1" customWidth="1"/>
    <col min="3847" max="3848" width="9.28515625" style="214" bestFit="1" customWidth="1"/>
    <col min="3849" max="3849" width="11.28515625" style="214" bestFit="1" customWidth="1"/>
    <col min="3850" max="4097" width="9.140625" style="214"/>
    <col min="4098" max="4100" width="10.42578125" style="214" bestFit="1" customWidth="1"/>
    <col min="4101" max="4101" width="12" style="214" bestFit="1" customWidth="1"/>
    <col min="4102" max="4102" width="10.7109375" style="214" bestFit="1" customWidth="1"/>
    <col min="4103" max="4104" width="9.28515625" style="214" bestFit="1" customWidth="1"/>
    <col min="4105" max="4105" width="11.28515625" style="214" bestFit="1" customWidth="1"/>
    <col min="4106" max="4353" width="9.140625" style="214"/>
    <col min="4354" max="4356" width="10.42578125" style="214" bestFit="1" customWidth="1"/>
    <col min="4357" max="4357" width="12" style="214" bestFit="1" customWidth="1"/>
    <col min="4358" max="4358" width="10.7109375" style="214" bestFit="1" customWidth="1"/>
    <col min="4359" max="4360" width="9.28515625" style="214" bestFit="1" customWidth="1"/>
    <col min="4361" max="4361" width="11.28515625" style="214" bestFit="1" customWidth="1"/>
    <col min="4362" max="4609" width="9.140625" style="214"/>
    <col min="4610" max="4612" width="10.42578125" style="214" bestFit="1" customWidth="1"/>
    <col min="4613" max="4613" width="12" style="214" bestFit="1" customWidth="1"/>
    <col min="4614" max="4614" width="10.7109375" style="214" bestFit="1" customWidth="1"/>
    <col min="4615" max="4616" width="9.28515625" style="214" bestFit="1" customWidth="1"/>
    <col min="4617" max="4617" width="11.28515625" style="214" bestFit="1" customWidth="1"/>
    <col min="4618" max="4865" width="9.140625" style="214"/>
    <col min="4866" max="4868" width="10.42578125" style="214" bestFit="1" customWidth="1"/>
    <col min="4869" max="4869" width="12" style="214" bestFit="1" customWidth="1"/>
    <col min="4870" max="4870" width="10.7109375" style="214" bestFit="1" customWidth="1"/>
    <col min="4871" max="4872" width="9.28515625" style="214" bestFit="1" customWidth="1"/>
    <col min="4873" max="4873" width="11.28515625" style="214" bestFit="1" customWidth="1"/>
    <col min="4874" max="5121" width="9.140625" style="214"/>
    <col min="5122" max="5124" width="10.42578125" style="214" bestFit="1" customWidth="1"/>
    <col min="5125" max="5125" width="12" style="214" bestFit="1" customWidth="1"/>
    <col min="5126" max="5126" width="10.7109375" style="214" bestFit="1" customWidth="1"/>
    <col min="5127" max="5128" width="9.28515625" style="214" bestFit="1" customWidth="1"/>
    <col min="5129" max="5129" width="11.28515625" style="214" bestFit="1" customWidth="1"/>
    <col min="5130" max="5377" width="9.140625" style="214"/>
    <col min="5378" max="5380" width="10.42578125" style="214" bestFit="1" customWidth="1"/>
    <col min="5381" max="5381" width="12" style="214" bestFit="1" customWidth="1"/>
    <col min="5382" max="5382" width="10.7109375" style="214" bestFit="1" customWidth="1"/>
    <col min="5383" max="5384" width="9.28515625" style="214" bestFit="1" customWidth="1"/>
    <col min="5385" max="5385" width="11.28515625" style="214" bestFit="1" customWidth="1"/>
    <col min="5386" max="5633" width="9.140625" style="214"/>
    <col min="5634" max="5636" width="10.42578125" style="214" bestFit="1" customWidth="1"/>
    <col min="5637" max="5637" width="12" style="214" bestFit="1" customWidth="1"/>
    <col min="5638" max="5638" width="10.7109375" style="214" bestFit="1" customWidth="1"/>
    <col min="5639" max="5640" width="9.28515625" style="214" bestFit="1" customWidth="1"/>
    <col min="5641" max="5641" width="11.28515625" style="214" bestFit="1" customWidth="1"/>
    <col min="5642" max="5889" width="9.140625" style="214"/>
    <col min="5890" max="5892" width="10.42578125" style="214" bestFit="1" customWidth="1"/>
    <col min="5893" max="5893" width="12" style="214" bestFit="1" customWidth="1"/>
    <col min="5894" max="5894" width="10.7109375" style="214" bestFit="1" customWidth="1"/>
    <col min="5895" max="5896" width="9.28515625" style="214" bestFit="1" customWidth="1"/>
    <col min="5897" max="5897" width="11.28515625" style="214" bestFit="1" customWidth="1"/>
    <col min="5898" max="6145" width="9.140625" style="214"/>
    <col min="6146" max="6148" width="10.42578125" style="214" bestFit="1" customWidth="1"/>
    <col min="6149" max="6149" width="12" style="214" bestFit="1" customWidth="1"/>
    <col min="6150" max="6150" width="10.7109375" style="214" bestFit="1" customWidth="1"/>
    <col min="6151" max="6152" width="9.28515625" style="214" bestFit="1" customWidth="1"/>
    <col min="6153" max="6153" width="11.28515625" style="214" bestFit="1" customWidth="1"/>
    <col min="6154" max="6401" width="9.140625" style="214"/>
    <col min="6402" max="6404" width="10.42578125" style="214" bestFit="1" customWidth="1"/>
    <col min="6405" max="6405" width="12" style="214" bestFit="1" customWidth="1"/>
    <col min="6406" max="6406" width="10.7109375" style="214" bestFit="1" customWidth="1"/>
    <col min="6407" max="6408" width="9.28515625" style="214" bestFit="1" customWidth="1"/>
    <col min="6409" max="6409" width="11.28515625" style="214" bestFit="1" customWidth="1"/>
    <col min="6410" max="6657" width="9.140625" style="214"/>
    <col min="6658" max="6660" width="10.42578125" style="214" bestFit="1" customWidth="1"/>
    <col min="6661" max="6661" width="12" style="214" bestFit="1" customWidth="1"/>
    <col min="6662" max="6662" width="10.7109375" style="214" bestFit="1" customWidth="1"/>
    <col min="6663" max="6664" width="9.28515625" style="214" bestFit="1" customWidth="1"/>
    <col min="6665" max="6665" width="11.28515625" style="214" bestFit="1" customWidth="1"/>
    <col min="6666" max="6913" width="9.140625" style="214"/>
    <col min="6914" max="6916" width="10.42578125" style="214" bestFit="1" customWidth="1"/>
    <col min="6917" max="6917" width="12" style="214" bestFit="1" customWidth="1"/>
    <col min="6918" max="6918" width="10.7109375" style="214" bestFit="1" customWidth="1"/>
    <col min="6919" max="6920" width="9.28515625" style="214" bestFit="1" customWidth="1"/>
    <col min="6921" max="6921" width="11.28515625" style="214" bestFit="1" customWidth="1"/>
    <col min="6922" max="7169" width="9.140625" style="214"/>
    <col min="7170" max="7172" width="10.42578125" style="214" bestFit="1" customWidth="1"/>
    <col min="7173" max="7173" width="12" style="214" bestFit="1" customWidth="1"/>
    <col min="7174" max="7174" width="10.7109375" style="214" bestFit="1" customWidth="1"/>
    <col min="7175" max="7176" width="9.28515625" style="214" bestFit="1" customWidth="1"/>
    <col min="7177" max="7177" width="11.28515625" style="214" bestFit="1" customWidth="1"/>
    <col min="7178" max="7425" width="9.140625" style="214"/>
    <col min="7426" max="7428" width="10.42578125" style="214" bestFit="1" customWidth="1"/>
    <col min="7429" max="7429" width="12" style="214" bestFit="1" customWidth="1"/>
    <col min="7430" max="7430" width="10.7109375" style="214" bestFit="1" customWidth="1"/>
    <col min="7431" max="7432" width="9.28515625" style="214" bestFit="1" customWidth="1"/>
    <col min="7433" max="7433" width="11.28515625" style="214" bestFit="1" customWidth="1"/>
    <col min="7434" max="7681" width="9.140625" style="214"/>
    <col min="7682" max="7684" width="10.42578125" style="214" bestFit="1" customWidth="1"/>
    <col min="7685" max="7685" width="12" style="214" bestFit="1" customWidth="1"/>
    <col min="7686" max="7686" width="10.7109375" style="214" bestFit="1" customWidth="1"/>
    <col min="7687" max="7688" width="9.28515625" style="214" bestFit="1" customWidth="1"/>
    <col min="7689" max="7689" width="11.28515625" style="214" bestFit="1" customWidth="1"/>
    <col min="7690" max="7937" width="9.140625" style="214"/>
    <col min="7938" max="7940" width="10.42578125" style="214" bestFit="1" customWidth="1"/>
    <col min="7941" max="7941" width="12" style="214" bestFit="1" customWidth="1"/>
    <col min="7942" max="7942" width="10.7109375" style="214" bestFit="1" customWidth="1"/>
    <col min="7943" max="7944" width="9.28515625" style="214" bestFit="1" customWidth="1"/>
    <col min="7945" max="7945" width="11.28515625" style="214" bestFit="1" customWidth="1"/>
    <col min="7946" max="8193" width="9.140625" style="214"/>
    <col min="8194" max="8196" width="10.42578125" style="214" bestFit="1" customWidth="1"/>
    <col min="8197" max="8197" width="12" style="214" bestFit="1" customWidth="1"/>
    <col min="8198" max="8198" width="10.7109375" style="214" bestFit="1" customWidth="1"/>
    <col min="8199" max="8200" width="9.28515625" style="214" bestFit="1" customWidth="1"/>
    <col min="8201" max="8201" width="11.28515625" style="214" bestFit="1" customWidth="1"/>
    <col min="8202" max="8449" width="9.140625" style="214"/>
    <col min="8450" max="8452" width="10.42578125" style="214" bestFit="1" customWidth="1"/>
    <col min="8453" max="8453" width="12" style="214" bestFit="1" customWidth="1"/>
    <col min="8454" max="8454" width="10.7109375" style="214" bestFit="1" customWidth="1"/>
    <col min="8455" max="8456" width="9.28515625" style="214" bestFit="1" customWidth="1"/>
    <col min="8457" max="8457" width="11.28515625" style="214" bestFit="1" customWidth="1"/>
    <col min="8458" max="8705" width="9.140625" style="214"/>
    <col min="8706" max="8708" width="10.42578125" style="214" bestFit="1" customWidth="1"/>
    <col min="8709" max="8709" width="12" style="214" bestFit="1" customWidth="1"/>
    <col min="8710" max="8710" width="10.7109375" style="214" bestFit="1" customWidth="1"/>
    <col min="8711" max="8712" width="9.28515625" style="214" bestFit="1" customWidth="1"/>
    <col min="8713" max="8713" width="11.28515625" style="214" bestFit="1" customWidth="1"/>
    <col min="8714" max="8961" width="9.140625" style="214"/>
    <col min="8962" max="8964" width="10.42578125" style="214" bestFit="1" customWidth="1"/>
    <col min="8965" max="8965" width="12" style="214" bestFit="1" customWidth="1"/>
    <col min="8966" max="8966" width="10.7109375" style="214" bestFit="1" customWidth="1"/>
    <col min="8967" max="8968" width="9.28515625" style="214" bestFit="1" customWidth="1"/>
    <col min="8969" max="8969" width="11.28515625" style="214" bestFit="1" customWidth="1"/>
    <col min="8970" max="9217" width="9.140625" style="214"/>
    <col min="9218" max="9220" width="10.42578125" style="214" bestFit="1" customWidth="1"/>
    <col min="9221" max="9221" width="12" style="214" bestFit="1" customWidth="1"/>
    <col min="9222" max="9222" width="10.7109375" style="214" bestFit="1" customWidth="1"/>
    <col min="9223" max="9224" width="9.28515625" style="214" bestFit="1" customWidth="1"/>
    <col min="9225" max="9225" width="11.28515625" style="214" bestFit="1" customWidth="1"/>
    <col min="9226" max="9473" width="9.140625" style="214"/>
    <col min="9474" max="9476" width="10.42578125" style="214" bestFit="1" customWidth="1"/>
    <col min="9477" max="9477" width="12" style="214" bestFit="1" customWidth="1"/>
    <col min="9478" max="9478" width="10.7109375" style="214" bestFit="1" customWidth="1"/>
    <col min="9479" max="9480" width="9.28515625" style="214" bestFit="1" customWidth="1"/>
    <col min="9481" max="9481" width="11.28515625" style="214" bestFit="1" customWidth="1"/>
    <col min="9482" max="9729" width="9.140625" style="214"/>
    <col min="9730" max="9732" width="10.42578125" style="214" bestFit="1" customWidth="1"/>
    <col min="9733" max="9733" width="12" style="214" bestFit="1" customWidth="1"/>
    <col min="9734" max="9734" width="10.7109375" style="214" bestFit="1" customWidth="1"/>
    <col min="9735" max="9736" width="9.28515625" style="214" bestFit="1" customWidth="1"/>
    <col min="9737" max="9737" width="11.28515625" style="214" bestFit="1" customWidth="1"/>
    <col min="9738" max="9985" width="9.140625" style="214"/>
    <col min="9986" max="9988" width="10.42578125" style="214" bestFit="1" customWidth="1"/>
    <col min="9989" max="9989" width="12" style="214" bestFit="1" customWidth="1"/>
    <col min="9990" max="9990" width="10.7109375" style="214" bestFit="1" customWidth="1"/>
    <col min="9991" max="9992" width="9.28515625" style="214" bestFit="1" customWidth="1"/>
    <col min="9993" max="9993" width="11.28515625" style="214" bestFit="1" customWidth="1"/>
    <col min="9994" max="10241" width="9.140625" style="214"/>
    <col min="10242" max="10244" width="10.42578125" style="214" bestFit="1" customWidth="1"/>
    <col min="10245" max="10245" width="12" style="214" bestFit="1" customWidth="1"/>
    <col min="10246" max="10246" width="10.7109375" style="214" bestFit="1" customWidth="1"/>
    <col min="10247" max="10248" width="9.28515625" style="214" bestFit="1" customWidth="1"/>
    <col min="10249" max="10249" width="11.28515625" style="214" bestFit="1" customWidth="1"/>
    <col min="10250" max="10497" width="9.140625" style="214"/>
    <col min="10498" max="10500" width="10.42578125" style="214" bestFit="1" customWidth="1"/>
    <col min="10501" max="10501" width="12" style="214" bestFit="1" customWidth="1"/>
    <col min="10502" max="10502" width="10.7109375" style="214" bestFit="1" customWidth="1"/>
    <col min="10503" max="10504" width="9.28515625" style="214" bestFit="1" customWidth="1"/>
    <col min="10505" max="10505" width="11.28515625" style="214" bestFit="1" customWidth="1"/>
    <col min="10506" max="10753" width="9.140625" style="214"/>
    <col min="10754" max="10756" width="10.42578125" style="214" bestFit="1" customWidth="1"/>
    <col min="10757" max="10757" width="12" style="214" bestFit="1" customWidth="1"/>
    <col min="10758" max="10758" width="10.7109375" style="214" bestFit="1" customWidth="1"/>
    <col min="10759" max="10760" width="9.28515625" style="214" bestFit="1" customWidth="1"/>
    <col min="10761" max="10761" width="11.28515625" style="214" bestFit="1" customWidth="1"/>
    <col min="10762" max="11009" width="9.140625" style="214"/>
    <col min="11010" max="11012" width="10.42578125" style="214" bestFit="1" customWidth="1"/>
    <col min="11013" max="11013" width="12" style="214" bestFit="1" customWidth="1"/>
    <col min="11014" max="11014" width="10.7109375" style="214" bestFit="1" customWidth="1"/>
    <col min="11015" max="11016" width="9.28515625" style="214" bestFit="1" customWidth="1"/>
    <col min="11017" max="11017" width="11.28515625" style="214" bestFit="1" customWidth="1"/>
    <col min="11018" max="11265" width="9.140625" style="214"/>
    <col min="11266" max="11268" width="10.42578125" style="214" bestFit="1" customWidth="1"/>
    <col min="11269" max="11269" width="12" style="214" bestFit="1" customWidth="1"/>
    <col min="11270" max="11270" width="10.7109375" style="214" bestFit="1" customWidth="1"/>
    <col min="11271" max="11272" width="9.28515625" style="214" bestFit="1" customWidth="1"/>
    <col min="11273" max="11273" width="11.28515625" style="214" bestFit="1" customWidth="1"/>
    <col min="11274" max="11521" width="9.140625" style="214"/>
    <col min="11522" max="11524" width="10.42578125" style="214" bestFit="1" customWidth="1"/>
    <col min="11525" max="11525" width="12" style="214" bestFit="1" customWidth="1"/>
    <col min="11526" max="11526" width="10.7109375" style="214" bestFit="1" customWidth="1"/>
    <col min="11527" max="11528" width="9.28515625" style="214" bestFit="1" customWidth="1"/>
    <col min="11529" max="11529" width="11.28515625" style="214" bestFit="1" customWidth="1"/>
    <col min="11530" max="11777" width="9.140625" style="214"/>
    <col min="11778" max="11780" width="10.42578125" style="214" bestFit="1" customWidth="1"/>
    <col min="11781" max="11781" width="12" style="214" bestFit="1" customWidth="1"/>
    <col min="11782" max="11782" width="10.7109375" style="214" bestFit="1" customWidth="1"/>
    <col min="11783" max="11784" width="9.28515625" style="214" bestFit="1" customWidth="1"/>
    <col min="11785" max="11785" width="11.28515625" style="214" bestFit="1" customWidth="1"/>
    <col min="11786" max="12033" width="9.140625" style="214"/>
    <col min="12034" max="12036" width="10.42578125" style="214" bestFit="1" customWidth="1"/>
    <col min="12037" max="12037" width="12" style="214" bestFit="1" customWidth="1"/>
    <col min="12038" max="12038" width="10.7109375" style="214" bestFit="1" customWidth="1"/>
    <col min="12039" max="12040" width="9.28515625" style="214" bestFit="1" customWidth="1"/>
    <col min="12041" max="12041" width="11.28515625" style="214" bestFit="1" customWidth="1"/>
    <col min="12042" max="12289" width="9.140625" style="214"/>
    <col min="12290" max="12292" width="10.42578125" style="214" bestFit="1" customWidth="1"/>
    <col min="12293" max="12293" width="12" style="214" bestFit="1" customWidth="1"/>
    <col min="12294" max="12294" width="10.7109375" style="214" bestFit="1" customWidth="1"/>
    <col min="12295" max="12296" width="9.28515625" style="214" bestFit="1" customWidth="1"/>
    <col min="12297" max="12297" width="11.28515625" style="214" bestFit="1" customWidth="1"/>
    <col min="12298" max="12545" width="9.140625" style="214"/>
    <col min="12546" max="12548" width="10.42578125" style="214" bestFit="1" customWidth="1"/>
    <col min="12549" max="12549" width="12" style="214" bestFit="1" customWidth="1"/>
    <col min="12550" max="12550" width="10.7109375" style="214" bestFit="1" customWidth="1"/>
    <col min="12551" max="12552" width="9.28515625" style="214" bestFit="1" customWidth="1"/>
    <col min="12553" max="12553" width="11.28515625" style="214" bestFit="1" customWidth="1"/>
    <col min="12554" max="12801" width="9.140625" style="214"/>
    <col min="12802" max="12804" width="10.42578125" style="214" bestFit="1" customWidth="1"/>
    <col min="12805" max="12805" width="12" style="214" bestFit="1" customWidth="1"/>
    <col min="12806" max="12806" width="10.7109375" style="214" bestFit="1" customWidth="1"/>
    <col min="12807" max="12808" width="9.28515625" style="214" bestFit="1" customWidth="1"/>
    <col min="12809" max="12809" width="11.28515625" style="214" bestFit="1" customWidth="1"/>
    <col min="12810" max="13057" width="9.140625" style="214"/>
    <col min="13058" max="13060" width="10.42578125" style="214" bestFit="1" customWidth="1"/>
    <col min="13061" max="13061" width="12" style="214" bestFit="1" customWidth="1"/>
    <col min="13062" max="13062" width="10.7109375" style="214" bestFit="1" customWidth="1"/>
    <col min="13063" max="13064" width="9.28515625" style="214" bestFit="1" customWidth="1"/>
    <col min="13065" max="13065" width="11.28515625" style="214" bestFit="1" customWidth="1"/>
    <col min="13066" max="13313" width="9.140625" style="214"/>
    <col min="13314" max="13316" width="10.42578125" style="214" bestFit="1" customWidth="1"/>
    <col min="13317" max="13317" width="12" style="214" bestFit="1" customWidth="1"/>
    <col min="13318" max="13318" width="10.7109375" style="214" bestFit="1" customWidth="1"/>
    <col min="13319" max="13320" width="9.28515625" style="214" bestFit="1" customWidth="1"/>
    <col min="13321" max="13321" width="11.28515625" style="214" bestFit="1" customWidth="1"/>
    <col min="13322" max="13569" width="9.140625" style="214"/>
    <col min="13570" max="13572" width="10.42578125" style="214" bestFit="1" customWidth="1"/>
    <col min="13573" max="13573" width="12" style="214" bestFit="1" customWidth="1"/>
    <col min="13574" max="13574" width="10.7109375" style="214" bestFit="1" customWidth="1"/>
    <col min="13575" max="13576" width="9.28515625" style="214" bestFit="1" customWidth="1"/>
    <col min="13577" max="13577" width="11.28515625" style="214" bestFit="1" customWidth="1"/>
    <col min="13578" max="13825" width="9.140625" style="214"/>
    <col min="13826" max="13828" width="10.42578125" style="214" bestFit="1" customWidth="1"/>
    <col min="13829" max="13829" width="12" style="214" bestFit="1" customWidth="1"/>
    <col min="13830" max="13830" width="10.7109375" style="214" bestFit="1" customWidth="1"/>
    <col min="13831" max="13832" width="9.28515625" style="214" bestFit="1" customWidth="1"/>
    <col min="13833" max="13833" width="11.28515625" style="214" bestFit="1" customWidth="1"/>
    <col min="13834" max="14081" width="9.140625" style="214"/>
    <col min="14082" max="14084" width="10.42578125" style="214" bestFit="1" customWidth="1"/>
    <col min="14085" max="14085" width="12" style="214" bestFit="1" customWidth="1"/>
    <col min="14086" max="14086" width="10.7109375" style="214" bestFit="1" customWidth="1"/>
    <col min="14087" max="14088" width="9.28515625" style="214" bestFit="1" customWidth="1"/>
    <col min="14089" max="14089" width="11.28515625" style="214" bestFit="1" customWidth="1"/>
    <col min="14090" max="14337" width="9.140625" style="214"/>
    <col min="14338" max="14340" width="10.42578125" style="214" bestFit="1" customWidth="1"/>
    <col min="14341" max="14341" width="12" style="214" bestFit="1" customWidth="1"/>
    <col min="14342" max="14342" width="10.7109375" style="214" bestFit="1" customWidth="1"/>
    <col min="14343" max="14344" width="9.28515625" style="214" bestFit="1" customWidth="1"/>
    <col min="14345" max="14345" width="11.28515625" style="214" bestFit="1" customWidth="1"/>
    <col min="14346" max="14593" width="9.140625" style="214"/>
    <col min="14594" max="14596" width="10.42578125" style="214" bestFit="1" customWidth="1"/>
    <col min="14597" max="14597" width="12" style="214" bestFit="1" customWidth="1"/>
    <col min="14598" max="14598" width="10.7109375" style="214" bestFit="1" customWidth="1"/>
    <col min="14599" max="14600" width="9.28515625" style="214" bestFit="1" customWidth="1"/>
    <col min="14601" max="14601" width="11.28515625" style="214" bestFit="1" customWidth="1"/>
    <col min="14602" max="14849" width="9.140625" style="214"/>
    <col min="14850" max="14852" width="10.42578125" style="214" bestFit="1" customWidth="1"/>
    <col min="14853" max="14853" width="12" style="214" bestFit="1" customWidth="1"/>
    <col min="14854" max="14854" width="10.7109375" style="214" bestFit="1" customWidth="1"/>
    <col min="14855" max="14856" width="9.28515625" style="214" bestFit="1" customWidth="1"/>
    <col min="14857" max="14857" width="11.28515625" style="214" bestFit="1" customWidth="1"/>
    <col min="14858" max="15105" width="9.140625" style="214"/>
    <col min="15106" max="15108" width="10.42578125" style="214" bestFit="1" customWidth="1"/>
    <col min="15109" max="15109" width="12" style="214" bestFit="1" customWidth="1"/>
    <col min="15110" max="15110" width="10.7109375" style="214" bestFit="1" customWidth="1"/>
    <col min="15111" max="15112" width="9.28515625" style="214" bestFit="1" customWidth="1"/>
    <col min="15113" max="15113" width="11.28515625" style="214" bestFit="1" customWidth="1"/>
    <col min="15114" max="15361" width="9.140625" style="214"/>
    <col min="15362" max="15364" width="10.42578125" style="214" bestFit="1" customWidth="1"/>
    <col min="15365" max="15365" width="12" style="214" bestFit="1" customWidth="1"/>
    <col min="15366" max="15366" width="10.7109375" style="214" bestFit="1" customWidth="1"/>
    <col min="15367" max="15368" width="9.28515625" style="214" bestFit="1" customWidth="1"/>
    <col min="15369" max="15369" width="11.28515625" style="214" bestFit="1" customWidth="1"/>
    <col min="15370" max="15617" width="9.140625" style="214"/>
    <col min="15618" max="15620" width="10.42578125" style="214" bestFit="1" customWidth="1"/>
    <col min="15621" max="15621" width="12" style="214" bestFit="1" customWidth="1"/>
    <col min="15622" max="15622" width="10.7109375" style="214" bestFit="1" customWidth="1"/>
    <col min="15623" max="15624" width="9.28515625" style="214" bestFit="1" customWidth="1"/>
    <col min="15625" max="15625" width="11.28515625" style="214" bestFit="1" customWidth="1"/>
    <col min="15626" max="15873" width="9.140625" style="214"/>
    <col min="15874" max="15876" width="10.42578125" style="214" bestFit="1" customWidth="1"/>
    <col min="15877" max="15877" width="12" style="214" bestFit="1" customWidth="1"/>
    <col min="15878" max="15878" width="10.7109375" style="214" bestFit="1" customWidth="1"/>
    <col min="15879" max="15880" width="9.28515625" style="214" bestFit="1" customWidth="1"/>
    <col min="15881" max="15881" width="11.28515625" style="214" bestFit="1" customWidth="1"/>
    <col min="15882" max="16129" width="9.140625" style="214"/>
    <col min="16130" max="16132" width="10.42578125" style="214" bestFit="1" customWidth="1"/>
    <col min="16133" max="16133" width="12" style="214" bestFit="1" customWidth="1"/>
    <col min="16134" max="16134" width="10.7109375" style="214" bestFit="1" customWidth="1"/>
    <col min="16135" max="16136" width="9.28515625" style="214" bestFit="1" customWidth="1"/>
    <col min="16137" max="16137" width="11.28515625" style="214" bestFit="1" customWidth="1"/>
    <col min="16138" max="16384" width="9.140625" style="214"/>
  </cols>
  <sheetData>
    <row r="1" spans="1:15" s="876" customFormat="1" ht="15.75">
      <c r="A1" s="213" t="s">
        <v>716</v>
      </c>
      <c r="B1" s="869"/>
      <c r="C1" s="869"/>
      <c r="D1" s="869"/>
      <c r="E1" s="869"/>
      <c r="F1" s="869"/>
      <c r="G1" s="869"/>
      <c r="H1" s="869"/>
      <c r="I1" s="875"/>
    </row>
    <row r="2" spans="1:15" s="870" customFormat="1">
      <c r="A2" s="1431" t="s">
        <v>568</v>
      </c>
      <c r="B2" s="1433" t="s">
        <v>645</v>
      </c>
      <c r="C2" s="1434"/>
      <c r="D2" s="1434"/>
      <c r="E2" s="1435"/>
      <c r="F2" s="1433" t="s">
        <v>646</v>
      </c>
      <c r="G2" s="1434"/>
      <c r="H2" s="1434"/>
      <c r="I2" s="1435"/>
    </row>
    <row r="3" spans="1:15">
      <c r="A3" s="1432"/>
      <c r="B3" s="871" t="s">
        <v>664</v>
      </c>
      <c r="C3" s="871" t="s">
        <v>665</v>
      </c>
      <c r="D3" s="871" t="s">
        <v>666</v>
      </c>
      <c r="E3" s="871" t="s">
        <v>667</v>
      </c>
      <c r="F3" s="871" t="s">
        <v>664</v>
      </c>
      <c r="G3" s="871" t="s">
        <v>665</v>
      </c>
      <c r="H3" s="871" t="s">
        <v>666</v>
      </c>
      <c r="I3" s="871" t="s">
        <v>667</v>
      </c>
    </row>
    <row r="4" spans="1:15">
      <c r="A4" s="289" t="s">
        <v>603</v>
      </c>
      <c r="B4" s="850">
        <v>79306.760197749973</v>
      </c>
      <c r="C4" s="850">
        <v>18863.522521249997</v>
      </c>
      <c r="D4" s="850">
        <v>1531.6326952500001</v>
      </c>
      <c r="E4" s="850">
        <v>20.399032500000001</v>
      </c>
      <c r="F4" s="850">
        <v>12055.741519000001</v>
      </c>
      <c r="G4" s="850">
        <v>3071.1730299999999</v>
      </c>
      <c r="H4" s="850">
        <v>582.82600000000002</v>
      </c>
      <c r="I4" s="850">
        <v>300.72624999999994</v>
      </c>
    </row>
    <row r="5" spans="1:15">
      <c r="A5" s="289" t="s">
        <v>734</v>
      </c>
      <c r="B5" s="850">
        <v>9785.66172525</v>
      </c>
      <c r="C5" s="850">
        <v>2073.4700017499999</v>
      </c>
      <c r="D5" s="850">
        <v>27.885601000000001</v>
      </c>
      <c r="E5" s="850">
        <v>6.5333260000000006</v>
      </c>
      <c r="F5" s="850">
        <v>923.63726500000007</v>
      </c>
      <c r="G5" s="850">
        <v>814.37448749999999</v>
      </c>
      <c r="H5" s="850">
        <v>176.3905</v>
      </c>
      <c r="I5" s="850">
        <v>0</v>
      </c>
    </row>
    <row r="6" spans="1:15">
      <c r="A6" s="217">
        <v>43191</v>
      </c>
      <c r="B6" s="851">
        <v>4265.5221714999998</v>
      </c>
      <c r="C6" s="851">
        <v>1049.7476637499999</v>
      </c>
      <c r="D6" s="851">
        <v>3.5726244999999999</v>
      </c>
      <c r="E6" s="851">
        <v>0.39389999999999997</v>
      </c>
      <c r="F6" s="851">
        <v>821.24082050000004</v>
      </c>
      <c r="G6" s="851">
        <v>254.09244125000001</v>
      </c>
      <c r="H6" s="851">
        <v>176.3905</v>
      </c>
      <c r="I6" s="851">
        <v>0</v>
      </c>
    </row>
    <row r="7" spans="1:15">
      <c r="A7" s="217">
        <v>43221</v>
      </c>
      <c r="B7" s="851">
        <v>5520.1395537500002</v>
      </c>
      <c r="C7" s="851">
        <v>1023.722338</v>
      </c>
      <c r="D7" s="851">
        <v>24.312976500000001</v>
      </c>
      <c r="E7" s="851">
        <v>6.1394260000000003</v>
      </c>
      <c r="F7" s="851">
        <v>102.3964445</v>
      </c>
      <c r="G7" s="851">
        <v>560.28204625000001</v>
      </c>
      <c r="H7" s="851">
        <v>0</v>
      </c>
      <c r="I7" s="851">
        <v>0</v>
      </c>
    </row>
    <row r="8" spans="1:15" s="863" customFormat="1" ht="18.75" customHeight="1">
      <c r="A8" s="852" t="s">
        <v>788</v>
      </c>
      <c r="B8" s="853"/>
      <c r="C8" s="853"/>
      <c r="D8" s="853"/>
      <c r="E8" s="853"/>
      <c r="F8" s="853"/>
      <c r="G8" s="853"/>
      <c r="H8" s="853"/>
      <c r="I8" s="853"/>
      <c r="J8" s="865"/>
      <c r="K8" s="865"/>
      <c r="L8" s="865"/>
      <c r="M8" s="865"/>
      <c r="N8" s="865"/>
      <c r="O8" s="865"/>
    </row>
    <row r="9" spans="1:15">
      <c r="A9" s="862" t="s">
        <v>513</v>
      </c>
      <c r="B9" s="863"/>
      <c r="C9" s="863"/>
      <c r="D9" s="863"/>
      <c r="E9" s="863"/>
      <c r="F9" s="864"/>
      <c r="G9" s="865"/>
      <c r="H9" s="865"/>
      <c r="I9" s="865"/>
    </row>
  </sheetData>
  <mergeCells count="3">
    <mergeCell ref="A2:A3"/>
    <mergeCell ref="B2:E2"/>
    <mergeCell ref="F2:I2"/>
  </mergeCells>
  <pageMargins left="0.7" right="0.7" top="0.75" bottom="0.75" header="0.3" footer="0.3"/>
  <pageSetup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N15"/>
  <sheetViews>
    <sheetView zoomScaleNormal="100" workbookViewId="0"/>
  </sheetViews>
  <sheetFormatPr defaultColWidth="9.140625" defaultRowHeight="15"/>
  <cols>
    <col min="1" max="1" width="7.7109375" style="359" customWidth="1"/>
    <col min="2" max="2" width="7.28515625" style="359" customWidth="1"/>
    <col min="3" max="3" width="9.140625" style="359"/>
    <col min="4" max="4" width="9.28515625" style="359" bestFit="1" customWidth="1"/>
    <col min="5" max="5" width="9.5703125" style="359" bestFit="1" customWidth="1"/>
    <col min="6" max="6" width="9.28515625" style="359" bestFit="1" customWidth="1"/>
    <col min="7" max="7" width="10.5703125" style="359" bestFit="1" customWidth="1"/>
    <col min="8" max="9" width="9.5703125" style="359" bestFit="1" customWidth="1"/>
    <col min="10" max="12" width="9.28515625" style="359" bestFit="1" customWidth="1"/>
    <col min="13" max="13" width="9.28515625" style="359" customWidth="1"/>
    <col min="14" max="17" width="9.140625" style="359" customWidth="1"/>
    <col min="18" max="16384" width="9.140625" style="359"/>
  </cols>
  <sheetData>
    <row r="1" spans="1:14" ht="15.75">
      <c r="A1" s="847" t="s">
        <v>538</v>
      </c>
      <c r="B1" s="847"/>
      <c r="C1" s="847"/>
      <c r="D1" s="847"/>
      <c r="E1" s="847"/>
      <c r="F1" s="847"/>
      <c r="G1" s="847"/>
      <c r="H1" s="847"/>
    </row>
    <row r="2" spans="1:14" s="361" customFormat="1">
      <c r="A2" s="1389" t="s">
        <v>668</v>
      </c>
      <c r="B2" s="1389" t="s">
        <v>146</v>
      </c>
      <c r="C2" s="1188" t="s">
        <v>120</v>
      </c>
      <c r="D2" s="1188"/>
      <c r="E2" s="1188"/>
      <c r="F2" s="1188"/>
      <c r="G2" s="1188" t="s">
        <v>119</v>
      </c>
      <c r="H2" s="1188"/>
      <c r="I2" s="1188"/>
      <c r="J2" s="1188"/>
      <c r="K2" s="1188" t="s">
        <v>124</v>
      </c>
      <c r="L2" s="1188"/>
      <c r="M2" s="1188"/>
      <c r="N2" s="1188"/>
    </row>
    <row r="3" spans="1:14" ht="15" customHeight="1">
      <c r="A3" s="1389"/>
      <c r="B3" s="1389"/>
      <c r="C3" s="1436" t="s">
        <v>669</v>
      </c>
      <c r="D3" s="1436"/>
      <c r="E3" s="1436" t="s">
        <v>651</v>
      </c>
      <c r="F3" s="1436"/>
      <c r="G3" s="1436" t="s">
        <v>669</v>
      </c>
      <c r="H3" s="1436"/>
      <c r="I3" s="1436" t="s">
        <v>651</v>
      </c>
      <c r="J3" s="1436"/>
      <c r="K3" s="1436" t="s">
        <v>669</v>
      </c>
      <c r="L3" s="1436"/>
      <c r="M3" s="1436" t="s">
        <v>670</v>
      </c>
      <c r="N3" s="1436"/>
    </row>
    <row r="4" spans="1:14" ht="15" customHeight="1">
      <c r="A4" s="1389"/>
      <c r="B4" s="1389"/>
      <c r="C4" s="1436"/>
      <c r="D4" s="1436"/>
      <c r="E4" s="1436"/>
      <c r="F4" s="1436"/>
      <c r="G4" s="1436"/>
      <c r="H4" s="1436"/>
      <c r="I4" s="1436"/>
      <c r="J4" s="1436"/>
      <c r="K4" s="1436"/>
      <c r="L4" s="1436"/>
      <c r="M4" s="1436"/>
      <c r="N4" s="1436"/>
    </row>
    <row r="5" spans="1:14">
      <c r="A5" s="1389"/>
      <c r="B5" s="1389"/>
      <c r="C5" s="1436" t="s">
        <v>611</v>
      </c>
      <c r="D5" s="1436" t="s">
        <v>671</v>
      </c>
      <c r="E5" s="1436" t="s">
        <v>611</v>
      </c>
      <c r="F5" s="1436" t="s">
        <v>672</v>
      </c>
      <c r="G5" s="1436" t="s">
        <v>611</v>
      </c>
      <c r="H5" s="1436" t="s">
        <v>671</v>
      </c>
      <c r="I5" s="1436" t="s">
        <v>611</v>
      </c>
      <c r="J5" s="1436" t="s">
        <v>672</v>
      </c>
      <c r="K5" s="1436" t="s">
        <v>611</v>
      </c>
      <c r="L5" s="1436" t="s">
        <v>671</v>
      </c>
      <c r="M5" s="1436" t="s">
        <v>611</v>
      </c>
      <c r="N5" s="1436" t="s">
        <v>672</v>
      </c>
    </row>
    <row r="6" spans="1:14" ht="21" customHeight="1">
      <c r="A6" s="1389"/>
      <c r="B6" s="1389"/>
      <c r="C6" s="1436"/>
      <c r="D6" s="1436"/>
      <c r="E6" s="1436"/>
      <c r="F6" s="1436"/>
      <c r="G6" s="1436"/>
      <c r="H6" s="1436"/>
      <c r="I6" s="1436"/>
      <c r="J6" s="1436"/>
      <c r="K6" s="1436"/>
      <c r="L6" s="1436"/>
      <c r="M6" s="1436"/>
      <c r="N6" s="1436"/>
    </row>
    <row r="7" spans="1:14" ht="18" customHeight="1">
      <c r="A7" s="27" t="s">
        <v>603</v>
      </c>
      <c r="B7" s="877">
        <v>242</v>
      </c>
      <c r="C7" s="815">
        <v>11345215</v>
      </c>
      <c r="D7" s="815">
        <v>223880.89239999998</v>
      </c>
      <c r="E7" s="877">
        <v>336</v>
      </c>
      <c r="F7" s="877">
        <v>6.3926999999999996</v>
      </c>
      <c r="G7" s="815">
        <v>16186719</v>
      </c>
      <c r="H7" s="815">
        <v>321208.12115950003</v>
      </c>
      <c r="I7" s="877">
        <v>41032</v>
      </c>
      <c r="J7" s="877">
        <v>781.14212050000003</v>
      </c>
      <c r="K7" s="815">
        <v>10648</v>
      </c>
      <c r="L7" s="815">
        <v>218.54813299999995</v>
      </c>
      <c r="M7" s="877">
        <v>0</v>
      </c>
      <c r="N7" s="877">
        <v>0</v>
      </c>
    </row>
    <row r="8" spans="1:14" s="362" customFormat="1">
      <c r="A8" s="27" t="s">
        <v>734</v>
      </c>
      <c r="B8" s="815">
        <v>41</v>
      </c>
      <c r="C8" s="815">
        <v>903926</v>
      </c>
      <c r="D8" s="815">
        <v>16923.126899999999</v>
      </c>
      <c r="E8" s="877">
        <v>4400</v>
      </c>
      <c r="F8" s="877">
        <v>82.043479999999988</v>
      </c>
      <c r="G8" s="815">
        <v>2083482</v>
      </c>
      <c r="H8" s="815">
        <v>39127.239574500003</v>
      </c>
      <c r="I8" s="877">
        <v>46859</v>
      </c>
      <c r="J8" s="877">
        <v>874.84105550000004</v>
      </c>
      <c r="K8" s="815">
        <v>0</v>
      </c>
      <c r="L8" s="815">
        <v>0</v>
      </c>
      <c r="M8" s="877">
        <v>0</v>
      </c>
      <c r="N8" s="877">
        <v>0</v>
      </c>
    </row>
    <row r="9" spans="1:14" s="362" customFormat="1">
      <c r="A9" s="363">
        <v>43194</v>
      </c>
      <c r="B9" s="878">
        <v>19</v>
      </c>
      <c r="C9" s="879">
        <v>477406</v>
      </c>
      <c r="D9" s="879">
        <v>8979.4696999999996</v>
      </c>
      <c r="E9" s="879">
        <v>460</v>
      </c>
      <c r="F9" s="879">
        <v>8.5723760000000002</v>
      </c>
      <c r="G9" s="879">
        <v>1435453</v>
      </c>
      <c r="H9" s="879">
        <v>27039.272571500002</v>
      </c>
      <c r="I9" s="879">
        <v>63757</v>
      </c>
      <c r="J9" s="879">
        <v>1189.7053745000001</v>
      </c>
      <c r="K9" s="879">
        <v>0</v>
      </c>
      <c r="L9" s="879">
        <v>0</v>
      </c>
      <c r="M9" s="879">
        <v>0</v>
      </c>
      <c r="N9" s="879">
        <v>0</v>
      </c>
    </row>
    <row r="10" spans="1:14" s="362" customFormat="1">
      <c r="A10" s="363">
        <v>43224</v>
      </c>
      <c r="B10" s="878">
        <v>22</v>
      </c>
      <c r="C10" s="879">
        <v>426520</v>
      </c>
      <c r="D10" s="879">
        <v>7943.6571999999987</v>
      </c>
      <c r="E10" s="879">
        <v>4400</v>
      </c>
      <c r="F10" s="879">
        <v>82.043479999999988</v>
      </c>
      <c r="G10" s="879">
        <v>648029</v>
      </c>
      <c r="H10" s="879">
        <v>12087.967003</v>
      </c>
      <c r="I10" s="879">
        <v>46859</v>
      </c>
      <c r="J10" s="879">
        <v>874.84105550000004</v>
      </c>
      <c r="K10" s="879">
        <v>0</v>
      </c>
      <c r="L10" s="879">
        <v>0</v>
      </c>
      <c r="M10" s="879">
        <v>0</v>
      </c>
      <c r="N10" s="879">
        <v>0</v>
      </c>
    </row>
    <row r="11" spans="1:14" s="362" customFormat="1">
      <c r="A11" s="1437" t="s">
        <v>788</v>
      </c>
      <c r="B11" s="1437"/>
      <c r="C11" s="1437"/>
      <c r="D11" s="1437"/>
      <c r="E11" s="1437"/>
      <c r="F11" s="1437"/>
      <c r="G11" s="359"/>
      <c r="H11" s="359"/>
      <c r="I11" s="359"/>
    </row>
    <row r="12" spans="1:14" ht="12.75" customHeight="1">
      <c r="A12" s="880" t="s">
        <v>673</v>
      </c>
      <c r="B12" s="881"/>
      <c r="C12" s="881"/>
      <c r="D12" s="881"/>
      <c r="E12" s="881"/>
      <c r="F12" s="881"/>
      <c r="G12" s="361"/>
      <c r="H12" s="361"/>
      <c r="I12" s="361"/>
    </row>
    <row r="13" spans="1:14" s="361" customFormat="1" ht="12.75" customHeight="1">
      <c r="A13" s="359"/>
      <c r="B13" s="359"/>
      <c r="C13" s="359"/>
      <c r="D13" s="359"/>
      <c r="E13" s="359"/>
      <c r="F13" s="359"/>
      <c r="G13" s="359"/>
      <c r="H13" s="359"/>
      <c r="I13" s="359"/>
    </row>
    <row r="14" spans="1:14">
      <c r="D14" s="882"/>
      <c r="E14" s="882"/>
      <c r="F14" s="882"/>
      <c r="G14" s="882"/>
      <c r="H14" s="882"/>
      <c r="I14" s="882"/>
    </row>
    <row r="15" spans="1:14">
      <c r="J15" s="882"/>
      <c r="K15" s="882"/>
      <c r="L15" s="882"/>
      <c r="M15" s="882"/>
      <c r="N15" s="882"/>
    </row>
  </sheetData>
  <mergeCells count="24">
    <mergeCell ref="C2:F2"/>
    <mergeCell ref="G2:J2"/>
    <mergeCell ref="K2:N2"/>
    <mergeCell ref="C3:D4"/>
    <mergeCell ref="E3:F4"/>
    <mergeCell ref="G3:H4"/>
    <mergeCell ref="I3:J4"/>
    <mergeCell ref="K3:L4"/>
    <mergeCell ref="L5:L6"/>
    <mergeCell ref="M5:M6"/>
    <mergeCell ref="N5:N6"/>
    <mergeCell ref="A11:F11"/>
    <mergeCell ref="M3:N4"/>
    <mergeCell ref="C5:C6"/>
    <mergeCell ref="D5:D6"/>
    <mergeCell ref="E5:E6"/>
    <mergeCell ref="F5:F6"/>
    <mergeCell ref="G5:G6"/>
    <mergeCell ref="H5:H6"/>
    <mergeCell ref="I5:I6"/>
    <mergeCell ref="J5:J6"/>
    <mergeCell ref="K5:K6"/>
    <mergeCell ref="A2:A6"/>
    <mergeCell ref="B2:B6"/>
  </mergeCells>
  <pageMargins left="0.7" right="0.7" top="0.75" bottom="0.75" header="0.3" footer="0.3"/>
  <pageSetup scale="89"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I15"/>
  <sheetViews>
    <sheetView zoomScaleNormal="100" workbookViewId="0"/>
  </sheetViews>
  <sheetFormatPr defaultColWidth="9.140625" defaultRowHeight="15"/>
  <cols>
    <col min="1" max="1" width="7.85546875" style="359" customWidth="1"/>
    <col min="2" max="2" width="9.85546875" style="359" customWidth="1"/>
    <col min="3" max="5" width="10.85546875" style="359" customWidth="1"/>
    <col min="6" max="6" width="9.140625" style="359"/>
    <col min="7" max="7" width="10" style="359" customWidth="1"/>
    <col min="8" max="8" width="12.5703125" style="359" customWidth="1"/>
    <col min="9" max="12" width="9.140625" style="359"/>
    <col min="13" max="17" width="0" style="359" hidden="1" customWidth="1"/>
    <col min="18" max="16384" width="9.140625" style="359"/>
  </cols>
  <sheetData>
    <row r="1" spans="1:9" s="361" customFormat="1" ht="18" customHeight="1">
      <c r="A1" s="847" t="s">
        <v>674</v>
      </c>
      <c r="B1" s="359"/>
      <c r="C1" s="359"/>
      <c r="D1" s="359"/>
      <c r="E1" s="359"/>
      <c r="F1" s="359"/>
      <c r="G1" s="359"/>
      <c r="H1" s="359"/>
      <c r="I1" s="359"/>
    </row>
    <row r="2" spans="1:9" ht="15.75" customHeight="1">
      <c r="A2" s="1438" t="s">
        <v>78</v>
      </c>
      <c r="B2" s="1440" t="s">
        <v>120</v>
      </c>
      <c r="C2" s="1440"/>
      <c r="D2" s="1440" t="s">
        <v>119</v>
      </c>
      <c r="E2" s="1440"/>
      <c r="F2" s="1440" t="s">
        <v>124</v>
      </c>
      <c r="G2" s="1440"/>
    </row>
    <row r="3" spans="1:9" ht="42" customHeight="1">
      <c r="A3" s="1439"/>
      <c r="B3" s="883" t="s">
        <v>617</v>
      </c>
      <c r="C3" s="883" t="s">
        <v>675</v>
      </c>
      <c r="D3" s="883" t="s">
        <v>617</v>
      </c>
      <c r="E3" s="883" t="s">
        <v>675</v>
      </c>
      <c r="F3" s="883" t="s">
        <v>617</v>
      </c>
      <c r="G3" s="883" t="s">
        <v>675</v>
      </c>
    </row>
    <row r="4" spans="1:9" s="885" customFormat="1">
      <c r="A4" s="27" t="s">
        <v>603</v>
      </c>
      <c r="B4" s="884">
        <v>411.84402</v>
      </c>
      <c r="C4" s="884">
        <v>15.700443000000002</v>
      </c>
      <c r="D4" s="884">
        <v>878.07819399999994</v>
      </c>
      <c r="E4" s="884">
        <v>28.327257360000004</v>
      </c>
      <c r="F4" s="884">
        <v>5.5615999999999999E-2</v>
      </c>
      <c r="G4" s="884">
        <v>0</v>
      </c>
    </row>
    <row r="5" spans="1:9" s="885" customFormat="1">
      <c r="A5" s="27" t="s">
        <v>734</v>
      </c>
      <c r="B5" s="884">
        <v>27.818724</v>
      </c>
      <c r="C5" s="884">
        <v>1.3607659999999999</v>
      </c>
      <c r="D5" s="884">
        <v>117.27222750000001</v>
      </c>
      <c r="E5" s="884">
        <v>3.0568688799999997</v>
      </c>
      <c r="F5" s="884">
        <v>0</v>
      </c>
      <c r="G5" s="884">
        <v>0</v>
      </c>
    </row>
    <row r="6" spans="1:9">
      <c r="A6" s="363">
        <v>43191</v>
      </c>
      <c r="B6" s="887">
        <v>16.234161</v>
      </c>
      <c r="C6" s="887">
        <v>0.23952599999999999</v>
      </c>
      <c r="D6" s="886">
        <v>66.713457000000005</v>
      </c>
      <c r="E6" s="886">
        <v>0.76758968000000005</v>
      </c>
      <c r="F6" s="886">
        <v>0</v>
      </c>
      <c r="G6" s="886">
        <v>0</v>
      </c>
    </row>
    <row r="7" spans="1:9">
      <c r="A7" s="363">
        <v>42859</v>
      </c>
      <c r="B7" s="887">
        <v>11.584562999999999</v>
      </c>
      <c r="C7" s="887">
        <v>1.12124</v>
      </c>
      <c r="D7" s="886">
        <v>50.558770500000001</v>
      </c>
      <c r="E7" s="886">
        <v>2.2892791999999997</v>
      </c>
      <c r="F7" s="886">
        <v>0</v>
      </c>
      <c r="G7" s="886">
        <v>0</v>
      </c>
    </row>
    <row r="8" spans="1:9" s="888" customFormat="1" ht="12">
      <c r="A8" s="1441" t="s">
        <v>788</v>
      </c>
      <c r="B8" s="1441"/>
      <c r="C8" s="1441"/>
      <c r="D8" s="1441"/>
      <c r="E8" s="1441"/>
    </row>
    <row r="9" spans="1:9" s="888" customFormat="1" ht="14.25" customHeight="1">
      <c r="A9" s="889" t="s">
        <v>676</v>
      </c>
    </row>
    <row r="15" spans="1:9">
      <c r="C15" s="888"/>
      <c r="D15" s="888"/>
      <c r="E15" s="888"/>
      <c r="F15" s="888"/>
      <c r="G15" s="888"/>
      <c r="H15" s="888"/>
      <c r="I15" s="888"/>
    </row>
  </sheetData>
  <mergeCells count="5">
    <mergeCell ref="A2:A3"/>
    <mergeCell ref="B2:C2"/>
    <mergeCell ref="D2:E2"/>
    <mergeCell ref="F2:G2"/>
    <mergeCell ref="A8:E8"/>
  </mergeCells>
  <pageMargins left="0.7" right="0.7" top="0.75" bottom="0.75" header="0.3" footer="0.3"/>
  <pageSetup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115" zoomScaleNormal="115" workbookViewId="0">
      <selection sqref="A1:F1"/>
    </sheetView>
  </sheetViews>
  <sheetFormatPr defaultColWidth="9.140625" defaultRowHeight="12.75"/>
  <cols>
    <col min="1" max="1" width="11.7109375" style="19" customWidth="1"/>
    <col min="2" max="2" width="13.42578125" style="19" customWidth="1"/>
    <col min="3" max="3" width="11.7109375" style="19" customWidth="1"/>
    <col min="4" max="5" width="13.28515625" style="19" customWidth="1"/>
    <col min="6" max="6" width="13.7109375" style="19" customWidth="1"/>
    <col min="7" max="8" width="9.140625" style="19"/>
    <col min="9" max="9" width="9.28515625" style="19" customWidth="1"/>
    <col min="10" max="12" width="9.140625" style="19"/>
    <col min="13" max="17" width="0" style="19" hidden="1" customWidth="1"/>
    <col min="18" max="16384" width="9.140625" style="19"/>
  </cols>
  <sheetData>
    <row r="1" spans="1:9" s="17" customFormat="1" ht="15.75">
      <c r="A1" s="1442" t="s">
        <v>540</v>
      </c>
      <c r="B1" s="1442"/>
      <c r="C1" s="1442"/>
      <c r="D1" s="1442"/>
      <c r="E1" s="1442"/>
      <c r="F1" s="1442"/>
      <c r="G1" s="364"/>
      <c r="H1" s="364"/>
    </row>
    <row r="2" spans="1:9" s="607" customFormat="1" ht="40.5" customHeight="1">
      <c r="A2" s="365" t="s">
        <v>70</v>
      </c>
      <c r="B2" s="365" t="s">
        <v>514</v>
      </c>
      <c r="C2" s="365" t="s">
        <v>515</v>
      </c>
      <c r="D2" s="365" t="s">
        <v>516</v>
      </c>
      <c r="E2" s="365" t="s">
        <v>517</v>
      </c>
      <c r="F2" s="365" t="s">
        <v>518</v>
      </c>
      <c r="G2" s="606"/>
      <c r="H2" s="606"/>
    </row>
    <row r="3" spans="1:9" s="367" customFormat="1" ht="16.5" customHeight="1">
      <c r="A3" s="27" t="s">
        <v>603</v>
      </c>
      <c r="B3" s="372">
        <v>1728359.5399999998</v>
      </c>
      <c r="C3" s="372">
        <v>1583678.77</v>
      </c>
      <c r="D3" s="372">
        <v>144680.76999999996</v>
      </c>
      <c r="E3" s="372">
        <v>22465.570000000003</v>
      </c>
      <c r="F3" s="372">
        <v>253652.91999999998</v>
      </c>
    </row>
    <row r="4" spans="1:9" s="367" customFormat="1" ht="16.5" customHeight="1">
      <c r="A4" s="27" t="s">
        <v>734</v>
      </c>
      <c r="B4" s="372">
        <v>262210.8</v>
      </c>
      <c r="C4" s="372">
        <v>307547.86</v>
      </c>
      <c r="D4" s="372">
        <v>-45337.06</v>
      </c>
      <c r="E4" s="372">
        <v>-6762.65</v>
      </c>
      <c r="F4" s="372">
        <v>246890.27</v>
      </c>
      <c r="H4" s="368"/>
      <c r="I4" s="368"/>
    </row>
    <row r="5" spans="1:9" s="367" customFormat="1" ht="14.25" customHeight="1">
      <c r="A5" s="30">
        <v>43191</v>
      </c>
      <c r="B5" s="1165">
        <v>134718.56</v>
      </c>
      <c r="C5" s="1165">
        <v>150280.04</v>
      </c>
      <c r="D5" s="1165">
        <v>-15561.48</v>
      </c>
      <c r="E5" s="1165">
        <v>-2352.6799999999998</v>
      </c>
      <c r="F5" s="1165">
        <v>251300.24</v>
      </c>
      <c r="H5" s="368"/>
    </row>
    <row r="6" spans="1:9" s="367" customFormat="1" ht="14.25" customHeight="1">
      <c r="A6" s="30">
        <v>43221</v>
      </c>
      <c r="B6" s="1165">
        <v>127492.24</v>
      </c>
      <c r="C6" s="1165">
        <v>157267.82</v>
      </c>
      <c r="D6" s="1165">
        <v>-29775.58</v>
      </c>
      <c r="E6" s="1165">
        <v>-4409.97</v>
      </c>
      <c r="F6" s="1165">
        <v>246890.27</v>
      </c>
      <c r="H6" s="368"/>
    </row>
    <row r="7" spans="1:9" s="367" customFormat="1" ht="12.75" customHeight="1">
      <c r="A7" s="1443" t="s">
        <v>788</v>
      </c>
      <c r="B7" s="1443"/>
      <c r="C7" s="1443"/>
      <c r="D7" s="1443"/>
      <c r="E7" s="1443"/>
      <c r="F7" s="1443"/>
      <c r="H7" s="368"/>
    </row>
    <row r="8" spans="1:9" s="367" customFormat="1">
      <c r="A8" s="1179" t="s">
        <v>519</v>
      </c>
      <c r="B8" s="1179"/>
      <c r="C8" s="1179"/>
      <c r="D8" s="1179"/>
      <c r="E8" s="1179"/>
      <c r="F8" s="1179"/>
      <c r="H8" s="368"/>
    </row>
    <row r="9" spans="1:9">
      <c r="A9" s="206"/>
      <c r="B9" s="206"/>
      <c r="C9" s="206"/>
      <c r="D9" s="206"/>
      <c r="E9" s="206"/>
      <c r="F9" s="206"/>
      <c r="H9" s="368"/>
    </row>
    <row r="10" spans="1:9">
      <c r="E10" s="369"/>
      <c r="F10" s="370"/>
    </row>
    <row r="11" spans="1:9">
      <c r="E11" s="369"/>
    </row>
    <row r="12" spans="1:9">
      <c r="E12" s="369"/>
    </row>
    <row r="13" spans="1:9">
      <c r="E13" s="369"/>
    </row>
    <row r="14" spans="1:9">
      <c r="E14" s="369"/>
    </row>
  </sheetData>
  <mergeCells count="3">
    <mergeCell ref="A1:F1"/>
    <mergeCell ref="A7:F7"/>
    <mergeCell ref="A8:F8"/>
  </mergeCells>
  <pageMargins left="0.75" right="0.75" top="1" bottom="1" header="0.5" footer="0.5"/>
  <pageSetup orientation="landscape"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Normal="100" workbookViewId="0">
      <selection sqref="A1:H1"/>
    </sheetView>
  </sheetViews>
  <sheetFormatPr defaultColWidth="8.85546875" defaultRowHeight="15"/>
  <cols>
    <col min="1" max="1" width="8.7109375" style="359" customWidth="1"/>
    <col min="2" max="2" width="14.140625" style="359" customWidth="1"/>
    <col min="3" max="3" width="14" style="359" customWidth="1"/>
    <col min="4" max="4" width="13.5703125" style="359" customWidth="1"/>
    <col min="5" max="5" width="14.7109375" style="359" customWidth="1"/>
    <col min="6" max="6" width="14.140625" style="359" customWidth="1"/>
    <col min="7" max="7" width="13" style="359" customWidth="1"/>
    <col min="8" max="8" width="8.85546875" style="359"/>
    <col min="9" max="9" width="8.5703125" style="359" customWidth="1"/>
    <col min="10" max="12" width="8.85546875" style="359"/>
    <col min="13" max="17" width="0" style="359" hidden="1" customWidth="1"/>
    <col min="18" max="16384" width="8.85546875" style="359"/>
  </cols>
  <sheetData>
    <row r="1" spans="1:9" s="371" customFormat="1" ht="30.75" customHeight="1">
      <c r="A1" s="1444" t="s">
        <v>541</v>
      </c>
      <c r="B1" s="1444"/>
      <c r="C1" s="1444"/>
      <c r="D1" s="1444"/>
      <c r="E1" s="1444"/>
      <c r="F1" s="1444"/>
      <c r="G1" s="1444"/>
      <c r="H1" s="1444"/>
    </row>
    <row r="2" spans="1:9" ht="114.75" customHeight="1">
      <c r="A2" s="365" t="s">
        <v>78</v>
      </c>
      <c r="B2" s="907" t="s">
        <v>308</v>
      </c>
      <c r="C2" s="907" t="s">
        <v>309</v>
      </c>
      <c r="D2" s="907" t="s">
        <v>310</v>
      </c>
      <c r="E2" s="907" t="s">
        <v>311</v>
      </c>
      <c r="F2" s="907" t="s">
        <v>312</v>
      </c>
    </row>
    <row r="3" spans="1:9" ht="15" customHeight="1">
      <c r="A3" s="27" t="s">
        <v>603</v>
      </c>
      <c r="B3" s="372">
        <v>106403</v>
      </c>
      <c r="C3" s="372">
        <v>102726</v>
      </c>
      <c r="D3" s="372" t="s">
        <v>844</v>
      </c>
      <c r="E3" s="373">
        <v>3.4</v>
      </c>
      <c r="F3" s="373">
        <v>3.3</v>
      </c>
    </row>
    <row r="4" spans="1:9" ht="15" customHeight="1">
      <c r="A4" s="27" t="s">
        <v>734</v>
      </c>
      <c r="B4" s="366">
        <v>93497</v>
      </c>
      <c r="C4" s="366">
        <v>89974</v>
      </c>
      <c r="D4" s="366" t="s">
        <v>846</v>
      </c>
      <c r="E4" s="374">
        <v>2.9</v>
      </c>
      <c r="F4" s="374">
        <v>2.8</v>
      </c>
    </row>
    <row r="5" spans="1:9" s="947" customFormat="1" ht="15" customHeight="1">
      <c r="A5" s="30">
        <v>43191</v>
      </c>
      <c r="B5" s="368">
        <v>100245</v>
      </c>
      <c r="C5" s="368">
        <v>99595</v>
      </c>
      <c r="D5" s="368" t="s">
        <v>845</v>
      </c>
      <c r="E5" s="375">
        <v>3</v>
      </c>
      <c r="F5" s="375">
        <v>3</v>
      </c>
    </row>
    <row r="6" spans="1:9" s="947" customFormat="1" ht="15" customHeight="1">
      <c r="A6" s="30">
        <v>43221</v>
      </c>
      <c r="B6" s="368">
        <v>93497</v>
      </c>
      <c r="C6" s="368">
        <v>89974</v>
      </c>
      <c r="D6" s="368" t="s">
        <v>846</v>
      </c>
      <c r="E6" s="375">
        <v>2.9</v>
      </c>
      <c r="F6" s="375">
        <v>2.8</v>
      </c>
    </row>
    <row r="7" spans="1:9" s="362" customFormat="1" ht="45.75" customHeight="1">
      <c r="A7" s="1445" t="s">
        <v>847</v>
      </c>
      <c r="B7" s="1445"/>
      <c r="C7" s="1445"/>
      <c r="D7" s="1445"/>
      <c r="E7" s="1445"/>
      <c r="F7" s="1445"/>
      <c r="G7" s="1445"/>
      <c r="H7" s="1445"/>
      <c r="I7" s="1445"/>
    </row>
    <row r="8" spans="1:9" ht="14.25" customHeight="1">
      <c r="A8" s="1443" t="s">
        <v>788</v>
      </c>
      <c r="B8" s="1443"/>
      <c r="C8" s="1443"/>
      <c r="D8" s="1443"/>
      <c r="E8" s="1443"/>
      <c r="F8" s="1443"/>
      <c r="G8" s="376"/>
      <c r="H8" s="376"/>
    </row>
    <row r="9" spans="1:9" ht="15" customHeight="1">
      <c r="A9" s="1179" t="s">
        <v>61</v>
      </c>
      <c r="B9" s="1179"/>
      <c r="C9" s="905"/>
      <c r="D9" s="377"/>
      <c r="E9" s="905"/>
      <c r="F9" s="905"/>
    </row>
    <row r="10" spans="1:9" ht="15.75" customHeight="1">
      <c r="A10" s="361"/>
      <c r="D10" s="378"/>
      <c r="E10" s="905"/>
      <c r="F10" s="379"/>
    </row>
    <row r="11" spans="1:9" ht="13.5" customHeight="1">
      <c r="D11" s="380"/>
      <c r="F11" s="381"/>
    </row>
    <row r="12" spans="1:9">
      <c r="F12" s="382"/>
    </row>
  </sheetData>
  <mergeCells count="4">
    <mergeCell ref="A1:H1"/>
    <mergeCell ref="A7:I7"/>
    <mergeCell ref="A8:F8"/>
    <mergeCell ref="A9:B9"/>
  </mergeCells>
  <pageMargins left="0.45" right="0.45" top="0.5" bottom="0.5" header="0.3" footer="0.3"/>
  <pageSetup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
  <sheetViews>
    <sheetView tabSelected="1" zoomScaleNormal="100" workbookViewId="0">
      <selection activeCell="R21" sqref="R21"/>
    </sheetView>
  </sheetViews>
  <sheetFormatPr defaultColWidth="9.140625" defaultRowHeight="12.75"/>
  <cols>
    <col min="1" max="1" width="9" style="22" customWidth="1"/>
    <col min="2" max="2" width="5.5703125" style="22" customWidth="1"/>
    <col min="3" max="3" width="9" style="22" customWidth="1"/>
    <col min="4" max="4" width="4.85546875" style="22" customWidth="1"/>
    <col min="5" max="5" width="7.5703125" style="22" customWidth="1"/>
    <col min="6" max="6" width="5.140625" style="22" customWidth="1"/>
    <col min="7" max="7" width="9.140625" style="22" customWidth="1"/>
    <col min="8" max="8" width="5.140625" style="22" customWidth="1"/>
    <col min="9" max="9" width="8" style="22" customWidth="1"/>
    <col min="10" max="10" width="5.140625" style="22" customWidth="1"/>
    <col min="11" max="11" width="8" style="22" customWidth="1"/>
    <col min="12" max="12" width="5.140625" style="22" customWidth="1"/>
    <col min="13" max="13" width="7.5703125" style="22" customWidth="1"/>
    <col min="14" max="14" width="5.140625" style="22" customWidth="1"/>
    <col min="15" max="15" width="7.7109375" style="22" customWidth="1"/>
    <col min="16" max="16" width="5.140625" style="22" customWidth="1"/>
    <col min="17" max="17" width="8" style="22" customWidth="1"/>
    <col min="18" max="18" width="5.5703125" style="22" customWidth="1"/>
    <col min="19" max="19" width="7.7109375" style="22" customWidth="1"/>
    <col min="20" max="20" width="5.42578125" style="22" customWidth="1"/>
    <col min="21" max="21" width="8" style="22" customWidth="1"/>
    <col min="22" max="22" width="6" style="22" customWidth="1"/>
    <col min="23" max="23" width="8.5703125" style="22" customWidth="1"/>
    <col min="24" max="25" width="8.140625" style="84" customWidth="1"/>
    <col min="26" max="26" width="6.5703125" style="84" bestFit="1" customWidth="1"/>
    <col min="27" max="27" width="9.42578125" style="84" customWidth="1"/>
    <col min="28" max="28" width="9" style="22" bestFit="1" customWidth="1"/>
    <col min="29" max="29" width="9.5703125" style="22" customWidth="1"/>
    <col min="30" max="30" width="7.5703125" style="22" customWidth="1"/>
    <col min="31" max="31" width="13.28515625" style="22" customWidth="1"/>
    <col min="32" max="32" width="12.140625" style="388" customWidth="1"/>
    <col min="33" max="33" width="17" style="388" customWidth="1"/>
    <col min="34" max="45" width="12.140625" style="388" customWidth="1"/>
    <col min="46" max="16384" width="9.140625" style="22"/>
  </cols>
  <sheetData>
    <row r="1" spans="1:45" s="21" customFormat="1" ht="15.75">
      <c r="A1" s="121" t="s">
        <v>542</v>
      </c>
      <c r="X1" s="383"/>
      <c r="Y1" s="383"/>
      <c r="Z1" s="383"/>
      <c r="AA1" s="383"/>
      <c r="AF1" s="384"/>
      <c r="AG1" s="384"/>
      <c r="AH1" s="384"/>
      <c r="AI1" s="384"/>
      <c r="AJ1" s="384"/>
      <c r="AK1" s="384"/>
      <c r="AL1" s="384"/>
      <c r="AM1" s="384"/>
      <c r="AN1" s="384"/>
      <c r="AO1" s="384"/>
      <c r="AP1" s="384"/>
      <c r="AQ1" s="384"/>
      <c r="AR1" s="384"/>
      <c r="AS1" s="384"/>
    </row>
    <row r="2" spans="1:45" s="21" customFormat="1" ht="47.25" customHeight="1">
      <c r="A2" s="1452" t="s">
        <v>313</v>
      </c>
      <c r="B2" s="1454" t="s">
        <v>314</v>
      </c>
      <c r="C2" s="1449"/>
      <c r="D2" s="1447" t="s">
        <v>315</v>
      </c>
      <c r="E2" s="1448"/>
      <c r="F2" s="1447" t="s">
        <v>316</v>
      </c>
      <c r="G2" s="1448"/>
      <c r="H2" s="1447" t="s">
        <v>317</v>
      </c>
      <c r="I2" s="1448"/>
      <c r="J2" s="1449" t="s">
        <v>318</v>
      </c>
      <c r="K2" s="1449"/>
      <c r="L2" s="1449" t="s">
        <v>319</v>
      </c>
      <c r="M2" s="1449"/>
      <c r="N2" s="1449" t="s">
        <v>44</v>
      </c>
      <c r="O2" s="1449"/>
      <c r="P2" s="1449" t="s">
        <v>320</v>
      </c>
      <c r="Q2" s="1449"/>
      <c r="R2" s="1449" t="s">
        <v>185</v>
      </c>
      <c r="S2" s="1449"/>
      <c r="T2" s="1447" t="s">
        <v>321</v>
      </c>
      <c r="U2" s="1448"/>
      <c r="V2" s="1447" t="s">
        <v>322</v>
      </c>
      <c r="W2" s="1448"/>
      <c r="X2" s="1447" t="s">
        <v>323</v>
      </c>
      <c r="Y2" s="1448"/>
      <c r="Z2" s="1449" t="s">
        <v>101</v>
      </c>
      <c r="AA2" s="1449"/>
      <c r="AB2" s="1449" t="s">
        <v>73</v>
      </c>
      <c r="AC2" s="1449"/>
      <c r="AF2" s="384"/>
      <c r="AG2" s="384"/>
      <c r="AH2" s="384"/>
      <c r="AI2" s="384"/>
      <c r="AJ2" s="384"/>
      <c r="AK2" s="384"/>
      <c r="AL2" s="384"/>
      <c r="AM2" s="384"/>
      <c r="AN2" s="384"/>
      <c r="AO2" s="384"/>
      <c r="AP2" s="384"/>
      <c r="AQ2" s="384"/>
      <c r="AR2" s="384"/>
      <c r="AS2" s="384"/>
    </row>
    <row r="3" spans="1:45" s="21" customFormat="1" ht="38.25" customHeight="1">
      <c r="A3" s="1453"/>
      <c r="B3" s="1170" t="s">
        <v>324</v>
      </c>
      <c r="C3" s="1170" t="s">
        <v>434</v>
      </c>
      <c r="D3" s="1170" t="s">
        <v>324</v>
      </c>
      <c r="E3" s="1170" t="s">
        <v>434</v>
      </c>
      <c r="F3" s="1170" t="s">
        <v>324</v>
      </c>
      <c r="G3" s="1170" t="s">
        <v>434</v>
      </c>
      <c r="H3" s="1170" t="s">
        <v>324</v>
      </c>
      <c r="I3" s="1170" t="s">
        <v>434</v>
      </c>
      <c r="J3" s="1170" t="s">
        <v>324</v>
      </c>
      <c r="K3" s="1170" t="s">
        <v>434</v>
      </c>
      <c r="L3" s="1170" t="s">
        <v>324</v>
      </c>
      <c r="M3" s="1170" t="s">
        <v>434</v>
      </c>
      <c r="N3" s="1170" t="s">
        <v>324</v>
      </c>
      <c r="O3" s="1170" t="s">
        <v>434</v>
      </c>
      <c r="P3" s="1170" t="s">
        <v>324</v>
      </c>
      <c r="Q3" s="1170" t="s">
        <v>434</v>
      </c>
      <c r="R3" s="1170" t="s">
        <v>324</v>
      </c>
      <c r="S3" s="1170" t="s">
        <v>434</v>
      </c>
      <c r="T3" s="1170" t="s">
        <v>324</v>
      </c>
      <c r="U3" s="1170" t="s">
        <v>434</v>
      </c>
      <c r="V3" s="1170" t="s">
        <v>324</v>
      </c>
      <c r="W3" s="1170" t="s">
        <v>434</v>
      </c>
      <c r="X3" s="1170" t="s">
        <v>324</v>
      </c>
      <c r="Y3" s="1170" t="s">
        <v>434</v>
      </c>
      <c r="Z3" s="1170" t="s">
        <v>324</v>
      </c>
      <c r="AA3" s="1170" t="s">
        <v>434</v>
      </c>
      <c r="AB3" s="1170" t="s">
        <v>324</v>
      </c>
      <c r="AC3" s="1170" t="s">
        <v>434</v>
      </c>
      <c r="AF3" s="384"/>
      <c r="AG3" s="384"/>
      <c r="AH3" s="384"/>
      <c r="AI3" s="384"/>
      <c r="AJ3" s="384"/>
      <c r="AK3" s="384"/>
      <c r="AL3" s="384"/>
      <c r="AM3" s="384"/>
      <c r="AN3" s="384"/>
      <c r="AO3" s="384"/>
      <c r="AP3" s="384"/>
      <c r="AQ3" s="384"/>
      <c r="AR3" s="384"/>
      <c r="AS3" s="384"/>
    </row>
    <row r="4" spans="1:45" s="386" customFormat="1">
      <c r="A4" s="27" t="s">
        <v>603</v>
      </c>
      <c r="B4" s="385">
        <v>9326</v>
      </c>
      <c r="C4" s="385">
        <v>3148349.0851066811</v>
      </c>
      <c r="D4" s="385">
        <v>64</v>
      </c>
      <c r="E4" s="385">
        <v>295547.78999999998</v>
      </c>
      <c r="F4" s="385">
        <v>1651</v>
      </c>
      <c r="G4" s="385">
        <v>733301.51000000024</v>
      </c>
      <c r="H4" s="385">
        <v>188</v>
      </c>
      <c r="I4" s="385">
        <v>31419.8</v>
      </c>
      <c r="J4" s="385">
        <v>23</v>
      </c>
      <c r="K4" s="385">
        <v>2424.31</v>
      </c>
      <c r="L4" s="385">
        <v>415</v>
      </c>
      <c r="M4" s="385">
        <v>3249.11</v>
      </c>
      <c r="N4" s="385">
        <v>1541</v>
      </c>
      <c r="O4" s="385">
        <v>1978171.26</v>
      </c>
      <c r="P4" s="385">
        <v>459</v>
      </c>
      <c r="Q4" s="385">
        <v>87064.84</v>
      </c>
      <c r="R4" s="385">
        <v>114</v>
      </c>
      <c r="S4" s="385">
        <v>352781.54</v>
      </c>
      <c r="T4" s="385">
        <v>856</v>
      </c>
      <c r="U4" s="385">
        <v>1578986.8346425199</v>
      </c>
      <c r="V4" s="385">
        <v>120</v>
      </c>
      <c r="W4" s="385">
        <v>332925.09000000003</v>
      </c>
      <c r="X4" s="385">
        <v>27</v>
      </c>
      <c r="Y4" s="385">
        <v>109009.14</v>
      </c>
      <c r="Z4" s="385">
        <v>15580</v>
      </c>
      <c r="AA4" s="385">
        <v>662457.83562516293</v>
      </c>
      <c r="AB4" s="385">
        <v>30364</v>
      </c>
      <c r="AC4" s="385">
        <v>9315688.1453743633</v>
      </c>
      <c r="AF4" s="948">
        <v>3280283</v>
      </c>
      <c r="AG4" s="949">
        <v>9454280</v>
      </c>
    </row>
    <row r="5" spans="1:45" s="384" customFormat="1">
      <c r="A5" s="27" t="s">
        <v>734</v>
      </c>
      <c r="B5" s="1171">
        <f>B7</f>
        <v>9333</v>
      </c>
      <c r="C5" s="1171">
        <f t="shared" ref="C5:AC5" si="0">C7</f>
        <v>3177684.6</v>
      </c>
      <c r="D5" s="1171">
        <f t="shared" si="0"/>
        <v>64</v>
      </c>
      <c r="E5" s="1171">
        <f t="shared" si="0"/>
        <v>312863.48</v>
      </c>
      <c r="F5" s="1171">
        <f t="shared" si="0"/>
        <v>1672</v>
      </c>
      <c r="G5" s="1171">
        <f t="shared" si="0"/>
        <v>770218.53</v>
      </c>
      <c r="H5" s="1171">
        <f t="shared" si="0"/>
        <v>191</v>
      </c>
      <c r="I5" s="1171">
        <f t="shared" si="0"/>
        <v>138558.64000000001</v>
      </c>
      <c r="J5" s="1171">
        <f t="shared" si="0"/>
        <v>23</v>
      </c>
      <c r="K5" s="1171">
        <f t="shared" si="0"/>
        <v>2668.31</v>
      </c>
      <c r="L5" s="1171">
        <f t="shared" si="0"/>
        <v>440</v>
      </c>
      <c r="M5" s="1171">
        <f t="shared" si="0"/>
        <v>3333.06</v>
      </c>
      <c r="N5" s="1171">
        <f t="shared" si="0"/>
        <v>1580</v>
      </c>
      <c r="O5" s="1171">
        <f t="shared" si="0"/>
        <v>2111430.83</v>
      </c>
      <c r="P5" s="1171">
        <f t="shared" si="0"/>
        <v>464</v>
      </c>
      <c r="Q5" s="1171">
        <f t="shared" si="0"/>
        <v>88886.44</v>
      </c>
      <c r="R5" s="1171">
        <f t="shared" si="0"/>
        <v>115</v>
      </c>
      <c r="S5" s="1171">
        <f t="shared" si="0"/>
        <v>381097.86</v>
      </c>
      <c r="T5" s="1171">
        <f t="shared" si="0"/>
        <v>857</v>
      </c>
      <c r="U5" s="1171">
        <f t="shared" si="0"/>
        <v>1609844.18</v>
      </c>
      <c r="V5" s="1171">
        <f t="shared" si="0"/>
        <v>120</v>
      </c>
      <c r="W5" s="1171">
        <f t="shared" si="0"/>
        <v>344887.12</v>
      </c>
      <c r="X5" s="1171">
        <f t="shared" si="0"/>
        <v>27</v>
      </c>
      <c r="Y5" s="1171">
        <f t="shared" si="0"/>
        <v>115740.77</v>
      </c>
      <c r="Z5" s="1171">
        <f t="shared" si="0"/>
        <v>16190</v>
      </c>
      <c r="AA5" s="1171">
        <f t="shared" si="0"/>
        <v>693734.91</v>
      </c>
      <c r="AB5" s="1171">
        <f t="shared" si="0"/>
        <v>31076</v>
      </c>
      <c r="AC5" s="1171">
        <f t="shared" si="0"/>
        <v>9750948.7300000004</v>
      </c>
      <c r="AF5" s="948">
        <v>3148350</v>
      </c>
      <c r="AG5" s="949">
        <v>9315688</v>
      </c>
    </row>
    <row r="6" spans="1:45" s="390" customFormat="1">
      <c r="A6" s="30" t="s">
        <v>848</v>
      </c>
      <c r="B6" s="389">
        <v>9349</v>
      </c>
      <c r="C6" s="389">
        <v>3319175.15</v>
      </c>
      <c r="D6" s="389">
        <v>64</v>
      </c>
      <c r="E6" s="389">
        <v>308800.90000000002</v>
      </c>
      <c r="F6" s="389">
        <v>1669</v>
      </c>
      <c r="G6" s="389">
        <v>775454.44</v>
      </c>
      <c r="H6" s="389">
        <v>191</v>
      </c>
      <c r="I6" s="389">
        <v>31842.35</v>
      </c>
      <c r="J6" s="389">
        <v>23</v>
      </c>
      <c r="K6" s="389">
        <v>2618.65</v>
      </c>
      <c r="L6" s="389">
        <v>427</v>
      </c>
      <c r="M6" s="389">
        <v>3438.26</v>
      </c>
      <c r="N6" s="389">
        <v>1515</v>
      </c>
      <c r="O6" s="389">
        <v>2146009.67</v>
      </c>
      <c r="P6" s="389">
        <v>456</v>
      </c>
      <c r="Q6" s="389">
        <v>91500.63</v>
      </c>
      <c r="R6" s="389">
        <v>115</v>
      </c>
      <c r="S6" s="389">
        <v>380738.39</v>
      </c>
      <c r="T6" s="389">
        <v>857</v>
      </c>
      <c r="U6" s="389">
        <v>1642073.98</v>
      </c>
      <c r="V6" s="389">
        <v>120</v>
      </c>
      <c r="W6" s="389">
        <v>339999.29</v>
      </c>
      <c r="X6" s="389">
        <v>27</v>
      </c>
      <c r="Y6" s="389">
        <v>118420.16</v>
      </c>
      <c r="Z6" s="389">
        <v>15883</v>
      </c>
      <c r="AA6" s="389">
        <v>689143.47</v>
      </c>
      <c r="AB6" s="389">
        <v>30696</v>
      </c>
      <c r="AC6" s="389">
        <v>9849215.3399999999</v>
      </c>
    </row>
    <row r="7" spans="1:45" s="390" customFormat="1">
      <c r="A7" s="30">
        <v>43251</v>
      </c>
      <c r="B7" s="389">
        <v>9333</v>
      </c>
      <c r="C7" s="389">
        <v>3177684.6</v>
      </c>
      <c r="D7" s="389">
        <v>64</v>
      </c>
      <c r="E7" s="389">
        <v>312863.48</v>
      </c>
      <c r="F7" s="389">
        <v>1672</v>
      </c>
      <c r="G7" s="389">
        <v>770218.53</v>
      </c>
      <c r="H7" s="389">
        <v>191</v>
      </c>
      <c r="I7" s="389">
        <v>138558.64000000001</v>
      </c>
      <c r="J7" s="389">
        <v>23</v>
      </c>
      <c r="K7" s="389">
        <v>2668.31</v>
      </c>
      <c r="L7" s="389">
        <v>440</v>
      </c>
      <c r="M7" s="389">
        <v>3333.06</v>
      </c>
      <c r="N7" s="389">
        <v>1580</v>
      </c>
      <c r="O7" s="389">
        <v>2111430.83</v>
      </c>
      <c r="P7" s="389">
        <v>464</v>
      </c>
      <c r="Q7" s="389">
        <v>88886.44</v>
      </c>
      <c r="R7" s="389">
        <v>115</v>
      </c>
      <c r="S7" s="389">
        <v>381097.86</v>
      </c>
      <c r="T7" s="389">
        <v>857</v>
      </c>
      <c r="U7" s="389">
        <v>1609844.18</v>
      </c>
      <c r="V7" s="389">
        <v>120</v>
      </c>
      <c r="W7" s="389">
        <v>344887.12</v>
      </c>
      <c r="X7" s="389">
        <v>27</v>
      </c>
      <c r="Y7" s="389">
        <v>115740.77</v>
      </c>
      <c r="Z7" s="389">
        <v>16190</v>
      </c>
      <c r="AA7" s="389">
        <v>693734.91</v>
      </c>
      <c r="AB7" s="389">
        <v>31076</v>
      </c>
      <c r="AC7" s="389">
        <v>9750948.7300000004</v>
      </c>
      <c r="AF7" s="1172">
        <f>(AF5/AF4-1)*100</f>
        <v>-4.022000540807003</v>
      </c>
      <c r="AG7" s="1172">
        <f>(AG5/AG4-1)*100</f>
        <v>-1.4659180815461359</v>
      </c>
    </row>
    <row r="8" spans="1:45" s="391" customFormat="1" ht="12.75" customHeight="1">
      <c r="A8" s="1450" t="s">
        <v>325</v>
      </c>
      <c r="B8" s="1450"/>
      <c r="C8" s="1450"/>
      <c r="D8" s="1450"/>
      <c r="E8" s="1450"/>
      <c r="F8" s="1450"/>
      <c r="G8" s="1450"/>
      <c r="H8" s="1450"/>
      <c r="I8" s="1450"/>
      <c r="J8" s="1450"/>
      <c r="K8" s="1450"/>
      <c r="L8" s="1450"/>
      <c r="M8" s="1450"/>
      <c r="N8" s="1450"/>
      <c r="O8" s="1450"/>
      <c r="P8" s="1450"/>
      <c r="Q8" s="1450"/>
      <c r="R8" s="1450"/>
      <c r="S8" s="1450"/>
      <c r="T8" s="1450"/>
      <c r="U8" s="1450"/>
      <c r="V8" s="1450"/>
      <c r="W8" s="1450"/>
      <c r="X8" s="1450"/>
      <c r="Y8" s="1450"/>
      <c r="AB8" s="392"/>
      <c r="AC8" s="392"/>
    </row>
    <row r="9" spans="1:45" s="391" customFormat="1" ht="12.75" customHeight="1">
      <c r="A9" s="1451" t="s">
        <v>326</v>
      </c>
      <c r="B9" s="1451"/>
      <c r="C9" s="1451"/>
      <c r="D9" s="1451"/>
      <c r="E9" s="1451"/>
      <c r="F9" s="1451"/>
      <c r="G9" s="1451"/>
      <c r="H9" s="1451"/>
      <c r="I9" s="1451"/>
      <c r="J9" s="1451"/>
      <c r="K9" s="1451"/>
      <c r="L9" s="1451"/>
      <c r="M9" s="1451"/>
      <c r="N9" s="1451"/>
      <c r="O9" s="1451"/>
      <c r="P9" s="1169"/>
      <c r="Q9" s="1169"/>
      <c r="R9" s="1169"/>
      <c r="S9" s="1169"/>
      <c r="T9" s="1169"/>
      <c r="U9" s="1169"/>
      <c r="V9" s="1169"/>
      <c r="W9" s="1169"/>
      <c r="X9" s="1169"/>
      <c r="Y9" s="1169"/>
      <c r="AB9" s="392"/>
      <c r="AC9" s="392"/>
    </row>
    <row r="10" spans="1:45" ht="10.5" customHeight="1">
      <c r="A10" s="1443" t="s">
        <v>788</v>
      </c>
      <c r="B10" s="1443"/>
      <c r="C10" s="1443"/>
      <c r="D10" s="1443"/>
      <c r="E10" s="1443"/>
      <c r="F10" s="1443"/>
      <c r="G10" s="376"/>
      <c r="H10" s="393"/>
      <c r="I10" s="393"/>
      <c r="J10" s="393"/>
      <c r="K10" s="393"/>
      <c r="L10" s="393"/>
      <c r="M10" s="393"/>
      <c r="N10" s="393"/>
      <c r="O10" s="393"/>
      <c r="P10" s="393"/>
      <c r="Q10" s="393"/>
      <c r="R10" s="393"/>
      <c r="S10" s="393"/>
      <c r="T10" s="393"/>
      <c r="U10" s="393"/>
      <c r="V10" s="393"/>
      <c r="W10" s="393"/>
      <c r="X10" s="393"/>
      <c r="Y10" s="393"/>
      <c r="Z10" s="393"/>
      <c r="AA10" s="393"/>
      <c r="AB10" s="393"/>
      <c r="AC10" s="394"/>
      <c r="AF10" s="22"/>
      <c r="AG10" s="22"/>
      <c r="AH10" s="22"/>
      <c r="AI10" s="22"/>
      <c r="AJ10" s="22"/>
      <c r="AK10" s="22"/>
      <c r="AL10" s="22"/>
      <c r="AM10" s="22"/>
      <c r="AN10" s="22"/>
      <c r="AO10" s="22"/>
      <c r="AP10" s="22"/>
      <c r="AQ10" s="22"/>
      <c r="AR10" s="22"/>
      <c r="AS10" s="22"/>
    </row>
    <row r="11" spans="1:45" ht="15.75" customHeight="1">
      <c r="A11" s="1446" t="s">
        <v>327</v>
      </c>
      <c r="B11" s="1446"/>
      <c r="C11" s="1446"/>
      <c r="D11" s="1446"/>
      <c r="E11" s="1446"/>
      <c r="F11" s="1446"/>
      <c r="G11" s="1446"/>
      <c r="H11" s="1446"/>
      <c r="I11" s="1446"/>
      <c r="J11" s="1446"/>
      <c r="AA11" s="395"/>
      <c r="AB11" s="266"/>
      <c r="AC11" s="266"/>
      <c r="AH11" s="22"/>
      <c r="AI11" s="22"/>
      <c r="AJ11" s="22"/>
      <c r="AK11" s="22"/>
      <c r="AL11" s="22"/>
      <c r="AM11" s="22"/>
      <c r="AN11" s="22"/>
      <c r="AO11" s="22"/>
      <c r="AP11" s="22"/>
      <c r="AQ11" s="22"/>
      <c r="AR11" s="22"/>
      <c r="AS11" s="22"/>
    </row>
    <row r="12" spans="1:45">
      <c r="I12" s="393"/>
      <c r="J12" s="388"/>
      <c r="AB12" s="266"/>
      <c r="AC12" s="266"/>
      <c r="AG12" s="396"/>
      <c r="AH12" s="22"/>
      <c r="AI12" s="22"/>
      <c r="AJ12" s="22"/>
      <c r="AK12" s="22"/>
      <c r="AL12" s="22"/>
      <c r="AM12" s="22"/>
      <c r="AN12" s="22"/>
      <c r="AO12" s="22"/>
      <c r="AP12" s="22"/>
      <c r="AQ12" s="22"/>
      <c r="AR12" s="22"/>
      <c r="AS12" s="22"/>
    </row>
    <row r="13" spans="1:45">
      <c r="A13" s="383"/>
      <c r="I13" s="393"/>
      <c r="J13" s="388"/>
      <c r="X13" s="397"/>
      <c r="AA13" s="397"/>
      <c r="AB13" s="266"/>
      <c r="AC13" s="266"/>
    </row>
    <row r="14" spans="1:45">
      <c r="I14" s="393"/>
      <c r="J14" s="393"/>
      <c r="X14" s="397"/>
      <c r="AB14" s="266"/>
      <c r="AC14" s="266"/>
    </row>
    <row r="15" spans="1:45">
      <c r="AA15" s="395"/>
      <c r="AB15" s="266"/>
      <c r="AC15" s="266"/>
    </row>
    <row r="16" spans="1:45">
      <c r="AB16" s="266"/>
      <c r="AC16" s="266"/>
    </row>
  </sheetData>
  <mergeCells count="19">
    <mergeCell ref="F2:G2"/>
    <mergeCell ref="H2:I2"/>
    <mergeCell ref="J2:K2"/>
    <mergeCell ref="A11:J11"/>
    <mergeCell ref="X2:Y2"/>
    <mergeCell ref="Z2:AA2"/>
    <mergeCell ref="AB2:AC2"/>
    <mergeCell ref="A8:Y8"/>
    <mergeCell ref="A9:O9"/>
    <mergeCell ref="A10:F10"/>
    <mergeCell ref="L2:M2"/>
    <mergeCell ref="N2:O2"/>
    <mergeCell ref="P2:Q2"/>
    <mergeCell ref="R2:S2"/>
    <mergeCell ref="T2:U2"/>
    <mergeCell ref="V2:W2"/>
    <mergeCell ref="A2:A3"/>
    <mergeCell ref="B2:C2"/>
    <mergeCell ref="D2:E2"/>
  </mergeCells>
  <pageMargins left="0.5" right="0.25" top="1" bottom="1" header="0.5" footer="0.5"/>
  <pageSetup scale="58" orientation="landscape" r:id="rId1"/>
  <headerFooter alignWithMargins="0"/>
  <colBreaks count="1" manualBreakCount="1">
    <brk id="17" max="1048575" man="1"/>
  </colBreak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115" zoomScaleNormal="115" workbookViewId="0">
      <selection sqref="A1:K1"/>
    </sheetView>
  </sheetViews>
  <sheetFormatPr defaultColWidth="9.140625" defaultRowHeight="12.75"/>
  <cols>
    <col min="1" max="1" width="8.7109375" style="19" customWidth="1"/>
    <col min="2" max="4" width="9.85546875" style="19" customWidth="1"/>
    <col min="5" max="5" width="8.85546875" style="19" bestFit="1" customWidth="1"/>
    <col min="6" max="8" width="9.85546875" style="19" customWidth="1"/>
    <col min="9" max="9" width="9.28515625" style="19" customWidth="1"/>
    <col min="10" max="10" width="9.85546875" style="19" customWidth="1"/>
    <col min="11" max="11" width="12.7109375" style="19" customWidth="1"/>
    <col min="12" max="12" width="9.140625" style="19"/>
    <col min="13" max="17" width="9.140625" style="19" customWidth="1"/>
    <col min="18" max="16384" width="9.140625" style="19"/>
  </cols>
  <sheetData>
    <row r="1" spans="1:15" s="398" customFormat="1" ht="19.5" thickBot="1">
      <c r="A1" s="1455" t="s">
        <v>543</v>
      </c>
      <c r="B1" s="1455"/>
      <c r="C1" s="1455"/>
      <c r="D1" s="1455"/>
      <c r="E1" s="1455"/>
      <c r="F1" s="1455"/>
      <c r="G1" s="1455"/>
      <c r="H1" s="1455"/>
      <c r="I1" s="1455"/>
      <c r="J1" s="1455"/>
      <c r="K1" s="1455"/>
    </row>
    <row r="2" spans="1:15" s="398" customFormat="1" ht="15" customHeight="1">
      <c r="A2" s="1456" t="s">
        <v>78</v>
      </c>
      <c r="B2" s="1458" t="s">
        <v>328</v>
      </c>
      <c r="C2" s="1458"/>
      <c r="D2" s="1458"/>
      <c r="E2" s="1458" t="s">
        <v>329</v>
      </c>
      <c r="F2" s="1458"/>
      <c r="G2" s="1458"/>
      <c r="H2" s="1458" t="s">
        <v>330</v>
      </c>
      <c r="I2" s="1458"/>
      <c r="J2" s="1458"/>
      <c r="K2" s="1459" t="s">
        <v>331</v>
      </c>
    </row>
    <row r="3" spans="1:15" s="399" customFormat="1" ht="39.75" customHeight="1">
      <c r="A3" s="1457"/>
      <c r="B3" s="907" t="s">
        <v>332</v>
      </c>
      <c r="C3" s="907" t="s">
        <v>333</v>
      </c>
      <c r="D3" s="908" t="s">
        <v>334</v>
      </c>
      <c r="E3" s="907" t="s">
        <v>335</v>
      </c>
      <c r="F3" s="907" t="s">
        <v>333</v>
      </c>
      <c r="G3" s="908" t="s">
        <v>334</v>
      </c>
      <c r="H3" s="907" t="s">
        <v>332</v>
      </c>
      <c r="I3" s="907" t="s">
        <v>333</v>
      </c>
      <c r="J3" s="908" t="s">
        <v>73</v>
      </c>
      <c r="K3" s="1460"/>
    </row>
    <row r="4" spans="1:15" s="367" customFormat="1">
      <c r="A4" s="27" t="s">
        <v>603</v>
      </c>
      <c r="B4" s="400">
        <v>17382188.937598191</v>
      </c>
      <c r="C4" s="400">
        <v>3616463.0173009252</v>
      </c>
      <c r="D4" s="400">
        <v>20998651.954899114</v>
      </c>
      <c r="E4" s="400">
        <v>17153718.13717993</v>
      </c>
      <c r="F4" s="400">
        <v>3573137.2169522997</v>
      </c>
      <c r="G4" s="400">
        <v>20726855.354132231</v>
      </c>
      <c r="H4" s="400">
        <v>228470.80041825603</v>
      </c>
      <c r="I4" s="400">
        <v>43325.800348626071</v>
      </c>
      <c r="J4" s="400">
        <v>271796.60076688207</v>
      </c>
      <c r="K4" s="401">
        <v>2136035.7519891257</v>
      </c>
    </row>
    <row r="5" spans="1:15" s="367" customFormat="1">
      <c r="A5" s="27" t="s">
        <v>734</v>
      </c>
      <c r="B5" s="400">
        <v>2996283.8585619563</v>
      </c>
      <c r="C5" s="400">
        <v>660471.04359356081</v>
      </c>
      <c r="D5" s="400">
        <v>3656754.9021555171</v>
      </c>
      <c r="E5" s="400">
        <v>2938291.0535957995</v>
      </c>
      <c r="F5" s="400">
        <v>631036.19493723998</v>
      </c>
      <c r="G5" s="400">
        <v>3569327.2485330394</v>
      </c>
      <c r="H5" s="400">
        <v>57992.804966156444</v>
      </c>
      <c r="I5" s="400">
        <v>29434.848656320817</v>
      </c>
      <c r="J5" s="400">
        <v>87427.653622477257</v>
      </c>
      <c r="K5" s="400">
        <v>2259578.3408380751</v>
      </c>
    </row>
    <row r="6" spans="1:15" s="367" customFormat="1">
      <c r="A6" s="30">
        <v>43220</v>
      </c>
      <c r="B6" s="402">
        <v>1416279.7656020564</v>
      </c>
      <c r="C6" s="402">
        <v>302048.5903686157</v>
      </c>
      <c r="D6" s="402">
        <v>1718328.3559706721</v>
      </c>
      <c r="E6" s="402">
        <v>1312070.3463986206</v>
      </c>
      <c r="F6" s="402">
        <v>268829.36752867722</v>
      </c>
      <c r="G6" s="402">
        <v>1580899.7139272979</v>
      </c>
      <c r="H6" s="402">
        <v>104209.41920343546</v>
      </c>
      <c r="I6" s="402">
        <v>33219.222839938535</v>
      </c>
      <c r="J6" s="402">
        <v>137428.64204337401</v>
      </c>
      <c r="K6" s="403">
        <v>2325505.2154308097</v>
      </c>
    </row>
    <row r="7" spans="1:15" s="367" customFormat="1">
      <c r="A7" s="30">
        <v>43251</v>
      </c>
      <c r="B7" s="402">
        <v>1580004.0929598999</v>
      </c>
      <c r="C7" s="402">
        <v>358422.45322494511</v>
      </c>
      <c r="D7" s="402">
        <v>1938426.546184845</v>
      </c>
      <c r="E7" s="402">
        <v>1626220.7071971789</v>
      </c>
      <c r="F7" s="402">
        <v>362206.82740856276</v>
      </c>
      <c r="G7" s="402">
        <v>1988427.5346057415</v>
      </c>
      <c r="H7" s="402">
        <v>-46216.61423727902</v>
      </c>
      <c r="I7" s="402">
        <v>-3784.3741836177178</v>
      </c>
      <c r="J7" s="402">
        <v>-50000.988420896756</v>
      </c>
      <c r="K7" s="403">
        <v>2259578.3408380751</v>
      </c>
    </row>
    <row r="8" spans="1:15" ht="12.75" customHeight="1">
      <c r="A8" s="1443" t="s">
        <v>788</v>
      </c>
      <c r="B8" s="1443"/>
      <c r="C8" s="1443"/>
      <c r="D8" s="1443"/>
      <c r="E8" s="1443"/>
      <c r="M8" s="367"/>
      <c r="N8" s="367"/>
    </row>
    <row r="9" spans="1:15" ht="12.75" customHeight="1">
      <c r="A9" s="404" t="s">
        <v>61</v>
      </c>
      <c r="B9" s="404"/>
      <c r="C9" s="404"/>
      <c r="D9" s="404"/>
      <c r="E9" s="405"/>
      <c r="M9" s="367"/>
      <c r="N9" s="367"/>
    </row>
    <row r="10" spans="1:15" ht="15.75">
      <c r="A10" s="405"/>
      <c r="B10" s="405"/>
      <c r="C10" s="405"/>
      <c r="D10" s="405"/>
      <c r="E10" s="406"/>
      <c r="F10" s="367"/>
      <c r="G10" s="407"/>
      <c r="K10" s="407"/>
      <c r="L10" s="407"/>
      <c r="M10" s="407"/>
      <c r="N10" s="407"/>
      <c r="O10" s="407"/>
    </row>
    <row r="11" spans="1:15" ht="15.75">
      <c r="A11" s="405"/>
      <c r="B11" s="405"/>
      <c r="C11" s="405"/>
      <c r="D11" s="405"/>
      <c r="F11" s="367"/>
      <c r="G11" s="408"/>
      <c r="K11" s="407"/>
      <c r="L11" s="407"/>
      <c r="M11" s="407"/>
      <c r="N11" s="407"/>
      <c r="O11" s="407"/>
    </row>
    <row r="12" spans="1:15">
      <c r="F12" s="367"/>
      <c r="G12" s="407"/>
      <c r="K12" s="407"/>
      <c r="L12" s="407"/>
      <c r="M12" s="407"/>
      <c r="N12" s="407"/>
      <c r="O12" s="407"/>
    </row>
    <row r="13" spans="1:15">
      <c r="G13" s="407"/>
      <c r="K13" s="407"/>
      <c r="L13" s="407"/>
      <c r="M13" s="407"/>
      <c r="N13" s="407"/>
      <c r="O13" s="407"/>
    </row>
    <row r="14" spans="1:15">
      <c r="B14" s="407"/>
      <c r="C14" s="407"/>
      <c r="D14" s="407"/>
      <c r="F14" s="407" t="s">
        <v>187</v>
      </c>
      <c r="G14" s="407"/>
      <c r="K14" s="407"/>
      <c r="L14" s="407"/>
      <c r="M14" s="407"/>
      <c r="N14" s="407"/>
      <c r="O14" s="407"/>
    </row>
    <row r="27" spans="8:8">
      <c r="H27" s="409"/>
    </row>
  </sheetData>
  <mergeCells count="7">
    <mergeCell ref="A8:E8"/>
    <mergeCell ref="A1:K1"/>
    <mergeCell ref="A2:A3"/>
    <mergeCell ref="B2:D2"/>
    <mergeCell ref="E2:G2"/>
    <mergeCell ref="H2:J2"/>
    <mergeCell ref="K2:K3"/>
  </mergeCells>
  <pageMargins left="0.75" right="0.75" top="1" bottom="1" header="0.5" footer="0.5"/>
  <pageSetup orientation="landscape" cellComments="asDisplayed"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zoomScaleNormal="100" workbookViewId="0">
      <selection sqref="A1:K1"/>
    </sheetView>
  </sheetViews>
  <sheetFormatPr defaultColWidth="9.140625" defaultRowHeight="12.75"/>
  <cols>
    <col min="1" max="1" width="28.7109375" style="29" customWidth="1"/>
    <col min="2" max="2" width="9.28515625" style="29" customWidth="1"/>
    <col min="3" max="3" width="9.140625" style="29" customWidth="1"/>
    <col min="4" max="7" width="8.85546875" style="29" customWidth="1"/>
    <col min="8" max="10" width="9.140625" style="29" customWidth="1"/>
    <col min="11" max="11" width="12.85546875" style="29" customWidth="1"/>
    <col min="12" max="12" width="7.28515625" style="29" customWidth="1"/>
    <col min="13" max="13" width="9.140625" style="29" customWidth="1"/>
    <col min="14" max="16" width="9.140625" style="29" hidden="1" customWidth="1"/>
    <col min="17" max="16384" width="9.140625" style="29"/>
  </cols>
  <sheetData>
    <row r="1" spans="1:16" s="410" customFormat="1" ht="15.75">
      <c r="A1" s="1455" t="s">
        <v>544</v>
      </c>
      <c r="B1" s="1455"/>
      <c r="C1" s="1455"/>
      <c r="D1" s="1455"/>
      <c r="E1" s="1455"/>
      <c r="F1" s="1455"/>
      <c r="G1" s="1455"/>
      <c r="H1" s="1455"/>
      <c r="I1" s="1455"/>
      <c r="J1" s="1455"/>
      <c r="K1" s="1455"/>
    </row>
    <row r="2" spans="1:16" s="411" customFormat="1" ht="17.25" customHeight="1">
      <c r="A2" s="1189" t="s">
        <v>336</v>
      </c>
      <c r="B2" s="1461" t="s">
        <v>603</v>
      </c>
      <c r="C2" s="1462"/>
      <c r="D2" s="1463"/>
      <c r="E2" s="1461" t="s">
        <v>734</v>
      </c>
      <c r="F2" s="1462"/>
      <c r="G2" s="1463"/>
      <c r="H2" s="1461">
        <v>43221</v>
      </c>
      <c r="I2" s="1462"/>
      <c r="J2" s="1463"/>
      <c r="K2" s="1188" t="s">
        <v>337</v>
      </c>
      <c r="N2" s="412"/>
      <c r="O2" s="412"/>
      <c r="P2" s="412"/>
    </row>
    <row r="3" spans="1:16" s="411" customFormat="1" ht="30" customHeight="1">
      <c r="A3" s="1189"/>
      <c r="B3" s="908" t="s">
        <v>338</v>
      </c>
      <c r="C3" s="908" t="s">
        <v>339</v>
      </c>
      <c r="D3" s="908" t="s">
        <v>340</v>
      </c>
      <c r="E3" s="908" t="s">
        <v>338</v>
      </c>
      <c r="F3" s="908" t="s">
        <v>339</v>
      </c>
      <c r="G3" s="908" t="s">
        <v>340</v>
      </c>
      <c r="H3" s="908" t="s">
        <v>338</v>
      </c>
      <c r="I3" s="908" t="s">
        <v>339</v>
      </c>
      <c r="J3" s="908" t="s">
        <v>340</v>
      </c>
      <c r="K3" s="1188"/>
      <c r="N3" s="908" t="s">
        <v>338</v>
      </c>
      <c r="O3" s="908" t="s">
        <v>339</v>
      </c>
      <c r="P3" s="908" t="s">
        <v>340</v>
      </c>
    </row>
    <row r="4" spans="1:16" s="416" customFormat="1">
      <c r="A4" s="413" t="s">
        <v>341</v>
      </c>
      <c r="B4" s="414">
        <v>20652260.422160298</v>
      </c>
      <c r="C4" s="414">
        <v>20922378.716793392</v>
      </c>
      <c r="D4" s="414">
        <v>270118.29463309317</v>
      </c>
      <c r="E4" s="414">
        <v>3548826.0470074811</v>
      </c>
      <c r="F4" s="414">
        <v>3638448.9368282813</v>
      </c>
      <c r="G4" s="414">
        <v>89622.889820800032</v>
      </c>
      <c r="H4" s="414">
        <v>1982283.4756435733</v>
      </c>
      <c r="I4" s="414">
        <v>1922842.135846965</v>
      </c>
      <c r="J4" s="414">
        <v>-59441.339796608358</v>
      </c>
      <c r="K4" s="414">
        <v>2068753.0775171155</v>
      </c>
      <c r="L4" s="415"/>
      <c r="N4" s="414">
        <v>15184479.492485318</v>
      </c>
      <c r="O4" s="414">
        <v>15601374.00589087</v>
      </c>
      <c r="P4" s="414">
        <v>416894.51340555213</v>
      </c>
    </row>
    <row r="5" spans="1:16" s="416" customFormat="1">
      <c r="A5" s="413" t="s">
        <v>342</v>
      </c>
      <c r="B5" s="414">
        <v>71872.776880191726</v>
      </c>
      <c r="C5" s="414">
        <v>73963.334367758493</v>
      </c>
      <c r="D5" s="414">
        <v>2090.5574875667589</v>
      </c>
      <c r="E5" s="414">
        <v>19655.727520038035</v>
      </c>
      <c r="F5" s="414">
        <v>15394.05203676995</v>
      </c>
      <c r="G5" s="414">
        <v>-4261.6754832680872</v>
      </c>
      <c r="H5" s="414">
        <v>5700.2962821071869</v>
      </c>
      <c r="I5" s="414">
        <v>12672.900742630951</v>
      </c>
      <c r="J5" s="414">
        <v>6972.6044605237621</v>
      </c>
      <c r="K5" s="414">
        <v>184289.65536713082</v>
      </c>
      <c r="L5" s="415"/>
      <c r="N5" s="414">
        <v>36891.8274762047</v>
      </c>
      <c r="O5" s="414">
        <v>21155.677579988002</v>
      </c>
      <c r="P5" s="414">
        <v>-15736.149896216701</v>
      </c>
    </row>
    <row r="6" spans="1:16" s="416" customFormat="1">
      <c r="A6" s="413" t="s">
        <v>343</v>
      </c>
      <c r="B6" s="414">
        <v>2722.1550917412906</v>
      </c>
      <c r="C6" s="414">
        <v>2309.9037379654314</v>
      </c>
      <c r="D6" s="414">
        <v>-412.25135377585912</v>
      </c>
      <c r="E6" s="414">
        <v>845.47400552199986</v>
      </c>
      <c r="F6" s="414">
        <v>2911.913290466</v>
      </c>
      <c r="G6" s="414">
        <v>2066.4392849440001</v>
      </c>
      <c r="H6" s="414">
        <v>443.76268006299983</v>
      </c>
      <c r="I6" s="414">
        <v>2911.5095952490001</v>
      </c>
      <c r="J6" s="414">
        <v>2467.746915186</v>
      </c>
      <c r="K6" s="414">
        <v>6535.6079538283202</v>
      </c>
      <c r="L6" s="415"/>
      <c r="N6" s="414">
        <v>3521.7123961043494</v>
      </c>
      <c r="O6" s="414">
        <v>295.18843294674673</v>
      </c>
      <c r="P6" s="414">
        <v>-3226.5239631576028</v>
      </c>
    </row>
    <row r="7" spans="1:16" s="420" customFormat="1">
      <c r="A7" s="417" t="s">
        <v>73</v>
      </c>
      <c r="B7" s="528">
        <v>20726855.354132231</v>
      </c>
      <c r="C7" s="528">
        <v>20998651.954899117</v>
      </c>
      <c r="D7" s="528">
        <v>271796.6007668841</v>
      </c>
      <c r="E7" s="528">
        <v>3569327.2485330412</v>
      </c>
      <c r="F7" s="528">
        <v>3656754.9021555176</v>
      </c>
      <c r="G7" s="528">
        <v>87427.653622475947</v>
      </c>
      <c r="H7" s="528">
        <v>1988427.5346057436</v>
      </c>
      <c r="I7" s="528">
        <v>1938426.5461848453</v>
      </c>
      <c r="J7" s="528">
        <v>-50000.98842089859</v>
      </c>
      <c r="K7" s="528">
        <v>2259578.3408380747</v>
      </c>
      <c r="L7" s="419"/>
      <c r="N7" s="418">
        <v>15224893.032357628</v>
      </c>
      <c r="O7" s="418">
        <v>15622824.871903805</v>
      </c>
      <c r="P7" s="418">
        <v>397931.83954617783</v>
      </c>
    </row>
    <row r="8" spans="1:16" ht="17.45" customHeight="1">
      <c r="A8" s="916" t="s">
        <v>788</v>
      </c>
      <c r="B8" s="540"/>
      <c r="C8" s="404"/>
      <c r="D8" s="421"/>
      <c r="E8" s="421"/>
      <c r="F8" s="421"/>
      <c r="G8" s="421"/>
    </row>
    <row r="9" spans="1:16">
      <c r="A9" s="540" t="s">
        <v>61</v>
      </c>
      <c r="B9" s="422"/>
      <c r="C9" s="422"/>
      <c r="D9" s="31"/>
      <c r="E9" s="31"/>
      <c r="F9" s="31"/>
      <c r="G9" s="31"/>
      <c r="H9" s="423"/>
      <c r="I9" s="423"/>
      <c r="J9" s="423"/>
    </row>
    <row r="10" spans="1:16">
      <c r="A10" s="424"/>
      <c r="B10" s="422"/>
      <c r="C10" s="422"/>
      <c r="D10" s="31"/>
      <c r="E10" s="31"/>
      <c r="F10" s="31"/>
      <c r="G10" s="31"/>
    </row>
  </sheetData>
  <mergeCells count="6">
    <mergeCell ref="A1:K1"/>
    <mergeCell ref="A2:A3"/>
    <mergeCell ref="B2:D2"/>
    <mergeCell ref="E2:G2"/>
    <mergeCell ref="H2:J2"/>
    <mergeCell ref="K2:K3"/>
  </mergeCells>
  <pageMargins left="0.75" right="0.75" top="1" bottom="1" header="0.5" footer="0.5"/>
  <pageSetup scale="93" orientation="landscape"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zoomScaleNormal="100" workbookViewId="0">
      <selection sqref="A1:L1"/>
    </sheetView>
  </sheetViews>
  <sheetFormatPr defaultColWidth="9.140625" defaultRowHeight="12.75"/>
  <cols>
    <col min="1" max="1" width="29.7109375" style="449" customWidth="1"/>
    <col min="2" max="3" width="9.28515625" style="449" customWidth="1"/>
    <col min="4" max="4" width="8.28515625" style="449" customWidth="1"/>
    <col min="5" max="5" width="10" style="450" customWidth="1"/>
    <col min="6" max="6" width="9.140625" style="449" customWidth="1"/>
    <col min="7" max="7" width="8.85546875" style="449" customWidth="1"/>
    <col min="8" max="8" width="7.5703125" style="449" customWidth="1"/>
    <col min="9" max="9" width="8.7109375" style="450" customWidth="1"/>
    <col min="10" max="11" width="9" style="449" customWidth="1"/>
    <col min="12" max="12" width="7.140625" style="449" customWidth="1"/>
    <col min="13" max="14" width="7.7109375" style="451" customWidth="1"/>
    <col min="15" max="15" width="11" style="449" hidden="1" customWidth="1"/>
    <col min="16" max="16" width="10.5703125" style="449" hidden="1" customWidth="1"/>
    <col min="17" max="17" width="9.28515625" style="449" hidden="1" customWidth="1"/>
    <col min="18" max="16384" width="9.140625" style="449"/>
  </cols>
  <sheetData>
    <row r="1" spans="1:17" s="425" customFormat="1" ht="17.25" customHeight="1" thickBot="1">
      <c r="A1" s="1468" t="s">
        <v>545</v>
      </c>
      <c r="B1" s="1468"/>
      <c r="C1" s="1468"/>
      <c r="D1" s="1468"/>
      <c r="E1" s="1468"/>
      <c r="F1" s="1468"/>
      <c r="G1" s="1468"/>
      <c r="H1" s="1468"/>
      <c r="I1" s="1468"/>
      <c r="J1" s="1468"/>
      <c r="K1" s="1468"/>
      <c r="L1" s="1468"/>
      <c r="M1" s="915"/>
      <c r="N1" s="915"/>
    </row>
    <row r="2" spans="1:17" s="425" customFormat="1" ht="13.5" customHeight="1">
      <c r="A2" s="1469" t="s">
        <v>344</v>
      </c>
      <c r="B2" s="1471" t="s">
        <v>603</v>
      </c>
      <c r="C2" s="1472"/>
      <c r="D2" s="1472"/>
      <c r="E2" s="1473"/>
      <c r="F2" s="1474" t="s">
        <v>734</v>
      </c>
      <c r="G2" s="1465"/>
      <c r="H2" s="1465"/>
      <c r="I2" s="1475"/>
      <c r="J2" s="1474">
        <v>43221</v>
      </c>
      <c r="K2" s="1465"/>
      <c r="L2" s="1466"/>
      <c r="M2" s="426"/>
      <c r="N2" s="426"/>
      <c r="O2" s="1464" t="s">
        <v>345</v>
      </c>
      <c r="P2" s="1465"/>
      <c r="Q2" s="1466"/>
    </row>
    <row r="3" spans="1:17" s="430" customFormat="1" ht="38.25">
      <c r="A3" s="1470"/>
      <c r="B3" s="950" t="s">
        <v>338</v>
      </c>
      <c r="C3" s="950" t="s">
        <v>339</v>
      </c>
      <c r="D3" s="951" t="s">
        <v>340</v>
      </c>
      <c r="E3" s="951" t="s">
        <v>346</v>
      </c>
      <c r="F3" s="951" t="s">
        <v>338</v>
      </c>
      <c r="G3" s="951" t="s">
        <v>339</v>
      </c>
      <c r="H3" s="951" t="s">
        <v>340</v>
      </c>
      <c r="I3" s="951" t="s">
        <v>346</v>
      </c>
      <c r="J3" s="951" t="s">
        <v>338</v>
      </c>
      <c r="K3" s="951" t="s">
        <v>339</v>
      </c>
      <c r="L3" s="951" t="s">
        <v>340</v>
      </c>
      <c r="M3" s="429"/>
      <c r="N3" s="429"/>
      <c r="O3" s="427" t="s">
        <v>338</v>
      </c>
      <c r="P3" s="427" t="s">
        <v>339</v>
      </c>
      <c r="Q3" s="428" t="s">
        <v>340</v>
      </c>
    </row>
    <row r="4" spans="1:17" s="435" customFormat="1" ht="27" customHeight="1">
      <c r="A4" s="431" t="s">
        <v>347</v>
      </c>
      <c r="B4" s="432">
        <v>20432029.269386981</v>
      </c>
      <c r="C4" s="432">
        <v>20420304.722268574</v>
      </c>
      <c r="D4" s="432">
        <v>-11724.54711840717</v>
      </c>
      <c r="E4" s="432">
        <v>1134949.7105709782</v>
      </c>
      <c r="F4" s="432">
        <v>3526661.6941030333</v>
      </c>
      <c r="G4" s="432">
        <v>3580525.7278653309</v>
      </c>
      <c r="H4" s="432">
        <v>53864.033762297702</v>
      </c>
      <c r="I4" s="432">
        <v>1195803.7839115327</v>
      </c>
      <c r="J4" s="432">
        <v>1965756.9722460001</v>
      </c>
      <c r="K4" s="432">
        <v>1898351.2897768042</v>
      </c>
      <c r="L4" s="432">
        <v>-67405.682469195948</v>
      </c>
      <c r="M4" s="434"/>
      <c r="N4" s="434"/>
      <c r="O4" s="432">
        <v>15070850.586571293</v>
      </c>
      <c r="P4" s="432">
        <v>15356527.836868433</v>
      </c>
      <c r="Q4" s="433">
        <v>285677.25029714033</v>
      </c>
    </row>
    <row r="5" spans="1:17" s="441" customFormat="1" ht="15.75">
      <c r="A5" s="436" t="s">
        <v>348</v>
      </c>
      <c r="B5" s="437">
        <v>19505850.399040945</v>
      </c>
      <c r="C5" s="437">
        <v>19502914.141226538</v>
      </c>
      <c r="D5" s="437">
        <v>-2936.2578144073486</v>
      </c>
      <c r="E5" s="437">
        <v>335524.82189830701</v>
      </c>
      <c r="F5" s="437">
        <v>3353147.3556072135</v>
      </c>
      <c r="G5" s="437">
        <v>3422909.0017416896</v>
      </c>
      <c r="H5" s="437">
        <v>69761.646134476177</v>
      </c>
      <c r="I5" s="437">
        <v>398301.92912436143</v>
      </c>
      <c r="J5" s="437">
        <v>1855824.0900567344</v>
      </c>
      <c r="K5" s="437">
        <v>1809100.1313187894</v>
      </c>
      <c r="L5" s="437">
        <v>-46723.958737944951</v>
      </c>
      <c r="M5" s="440"/>
      <c r="N5" s="440"/>
      <c r="O5" s="438">
        <v>14453105.184089266</v>
      </c>
      <c r="P5" s="438">
        <v>14564078.29329402</v>
      </c>
      <c r="Q5" s="439">
        <v>110973.10920475423</v>
      </c>
    </row>
    <row r="6" spans="1:17" s="441" customFormat="1" ht="15.75">
      <c r="A6" s="436" t="s">
        <v>349</v>
      </c>
      <c r="B6" s="437">
        <v>11254.743316750462</v>
      </c>
      <c r="C6" s="437">
        <v>7977.3015841163087</v>
      </c>
      <c r="D6" s="437">
        <v>-3277.4417326341536</v>
      </c>
      <c r="E6" s="437">
        <v>11404.162072791636</v>
      </c>
      <c r="F6" s="437">
        <v>1262.9584864410438</v>
      </c>
      <c r="G6" s="437">
        <v>399.41408004606188</v>
      </c>
      <c r="H6" s="437">
        <v>-863.54440639498193</v>
      </c>
      <c r="I6" s="437">
        <v>10034.988769583877</v>
      </c>
      <c r="J6" s="437">
        <v>638.41757127533151</v>
      </c>
      <c r="K6" s="437">
        <v>210.85677173157089</v>
      </c>
      <c r="L6" s="437">
        <v>-427.56079954376071</v>
      </c>
      <c r="M6" s="440"/>
      <c r="N6" s="440"/>
      <c r="O6" s="438">
        <v>13908.458142523898</v>
      </c>
      <c r="P6" s="438">
        <v>11732.89148066017</v>
      </c>
      <c r="Q6" s="439">
        <v>-2175.5666618637279</v>
      </c>
    </row>
    <row r="7" spans="1:17" s="441" customFormat="1" ht="15.75">
      <c r="A7" s="436" t="s">
        <v>350</v>
      </c>
      <c r="B7" s="437">
        <v>914924.12702928565</v>
      </c>
      <c r="C7" s="437">
        <v>909073.27945792</v>
      </c>
      <c r="D7" s="437">
        <v>-5850.847571365668</v>
      </c>
      <c r="E7" s="437">
        <v>785552.93716160755</v>
      </c>
      <c r="F7" s="437">
        <v>172251.38000937863</v>
      </c>
      <c r="G7" s="437">
        <v>157064.31204359516</v>
      </c>
      <c r="H7" s="437">
        <v>-15187.06796578349</v>
      </c>
      <c r="I7" s="437">
        <v>784822.18665244279</v>
      </c>
      <c r="J7" s="437">
        <v>109294.46461799042</v>
      </c>
      <c r="K7" s="437">
        <v>88887.301686283201</v>
      </c>
      <c r="L7" s="437">
        <v>-20407.162931707244</v>
      </c>
      <c r="M7" s="440"/>
      <c r="N7" s="440"/>
      <c r="O7" s="438">
        <v>603836.9443395033</v>
      </c>
      <c r="P7" s="438">
        <v>780716.65209375322</v>
      </c>
      <c r="Q7" s="439">
        <v>176879.70775424986</v>
      </c>
    </row>
    <row r="8" spans="1:17" s="441" customFormat="1" ht="15.75">
      <c r="A8" s="436" t="s">
        <v>351</v>
      </c>
      <c r="B8" s="437">
        <v>0</v>
      </c>
      <c r="C8" s="437">
        <v>0</v>
      </c>
      <c r="D8" s="437">
        <v>0</v>
      </c>
      <c r="E8" s="437">
        <v>0</v>
      </c>
      <c r="F8" s="437">
        <v>0</v>
      </c>
      <c r="G8" s="437">
        <v>0</v>
      </c>
      <c r="H8" s="437">
        <v>0</v>
      </c>
      <c r="I8" s="437">
        <v>0</v>
      </c>
      <c r="J8" s="437">
        <v>0</v>
      </c>
      <c r="K8" s="437">
        <v>0</v>
      </c>
      <c r="L8" s="437">
        <v>0</v>
      </c>
      <c r="M8" s="440"/>
      <c r="N8" s="440"/>
      <c r="O8" s="438">
        <v>0</v>
      </c>
      <c r="P8" s="438">
        <v>0</v>
      </c>
      <c r="Q8" s="439">
        <v>0</v>
      </c>
    </row>
    <row r="9" spans="1:17" s="441" customFormat="1" ht="15.75">
      <c r="A9" s="436" t="s">
        <v>352</v>
      </c>
      <c r="B9" s="437">
        <v>0</v>
      </c>
      <c r="C9" s="437">
        <v>340</v>
      </c>
      <c r="D9" s="437">
        <v>340</v>
      </c>
      <c r="E9" s="437">
        <v>2467.7894382721443</v>
      </c>
      <c r="F9" s="437">
        <v>0</v>
      </c>
      <c r="G9" s="437">
        <v>153</v>
      </c>
      <c r="H9" s="437">
        <v>153</v>
      </c>
      <c r="I9" s="437">
        <v>2644.6793651446637</v>
      </c>
      <c r="J9" s="437">
        <v>0</v>
      </c>
      <c r="K9" s="437">
        <v>153</v>
      </c>
      <c r="L9" s="437">
        <v>153</v>
      </c>
      <c r="M9" s="440"/>
      <c r="N9" s="440"/>
      <c r="O9" s="438">
        <v>0</v>
      </c>
      <c r="P9" s="438">
        <v>0</v>
      </c>
      <c r="Q9" s="439">
        <v>0</v>
      </c>
    </row>
    <row r="10" spans="1:17" s="435" customFormat="1" ht="25.5" customHeight="1">
      <c r="A10" s="442" t="s">
        <v>353</v>
      </c>
      <c r="B10" s="432">
        <v>229382.46339660246</v>
      </c>
      <c r="C10" s="432">
        <v>400451.36173162726</v>
      </c>
      <c r="D10" s="432">
        <v>171068.89833502474</v>
      </c>
      <c r="E10" s="432">
        <v>749789.73411921645</v>
      </c>
      <c r="F10" s="432">
        <v>30611.711896507812</v>
      </c>
      <c r="G10" s="432">
        <v>55090.767804328127</v>
      </c>
      <c r="H10" s="432">
        <v>24479.055907820315</v>
      </c>
      <c r="I10" s="432">
        <v>798170.05548948632</v>
      </c>
      <c r="J10" s="432">
        <v>16096.864925755561</v>
      </c>
      <c r="K10" s="432">
        <v>28167.271047016824</v>
      </c>
      <c r="L10" s="432">
        <v>12070.406121261265</v>
      </c>
      <c r="M10" s="434"/>
      <c r="N10" s="434"/>
      <c r="O10" s="432">
        <v>127702.88246307812</v>
      </c>
      <c r="P10" s="432">
        <v>189854.02904776167</v>
      </c>
      <c r="Q10" s="432">
        <v>62151.14658468352</v>
      </c>
    </row>
    <row r="11" spans="1:17" s="441" customFormat="1" ht="15.75">
      <c r="A11" s="436" t="s">
        <v>354</v>
      </c>
      <c r="B11" s="437">
        <v>7976.0731168125149</v>
      </c>
      <c r="C11" s="437">
        <v>22291.473888860874</v>
      </c>
      <c r="D11" s="437">
        <v>14315.400772048359</v>
      </c>
      <c r="E11" s="437">
        <v>80582.994457943714</v>
      </c>
      <c r="F11" s="437">
        <v>1890.5266125485225</v>
      </c>
      <c r="G11" s="437">
        <v>3242.7128706864182</v>
      </c>
      <c r="H11" s="437">
        <v>1352.1862581378959</v>
      </c>
      <c r="I11" s="437">
        <v>84778.126070794824</v>
      </c>
      <c r="J11" s="437">
        <v>635.32103423910189</v>
      </c>
      <c r="K11" s="437">
        <v>1540.7507132251462</v>
      </c>
      <c r="L11" s="437">
        <v>905.42967898604468</v>
      </c>
      <c r="M11" s="440"/>
      <c r="N11" s="440"/>
      <c r="O11" s="438">
        <v>3705.1963751145731</v>
      </c>
      <c r="P11" s="438">
        <v>10895.435070946829</v>
      </c>
      <c r="Q11" s="439">
        <v>7190.2386958322568</v>
      </c>
    </row>
    <row r="12" spans="1:17" s="441" customFormat="1" ht="15.75">
      <c r="A12" s="436" t="s">
        <v>355</v>
      </c>
      <c r="B12" s="437">
        <v>221406.39027978995</v>
      </c>
      <c r="C12" s="437">
        <v>378159.88784276636</v>
      </c>
      <c r="D12" s="437">
        <v>156753.49756297638</v>
      </c>
      <c r="E12" s="437">
        <v>669206.73966127273</v>
      </c>
      <c r="F12" s="437">
        <v>28721.18528395929</v>
      </c>
      <c r="G12" s="437">
        <v>51848.05493364171</v>
      </c>
      <c r="H12" s="437">
        <v>23126.86964968242</v>
      </c>
      <c r="I12" s="437">
        <v>713391.92941869143</v>
      </c>
      <c r="J12" s="437">
        <v>15461.54389151646</v>
      </c>
      <c r="K12" s="437">
        <v>26626.520333791679</v>
      </c>
      <c r="L12" s="437">
        <v>11164.97644227522</v>
      </c>
      <c r="M12" s="440"/>
      <c r="N12" s="440"/>
      <c r="O12" s="438">
        <v>123997.68608796355</v>
      </c>
      <c r="P12" s="438">
        <v>178958.59397681482</v>
      </c>
      <c r="Q12" s="439">
        <v>54960.907888851267</v>
      </c>
    </row>
    <row r="13" spans="1:17" s="435" customFormat="1" ht="15.75">
      <c r="A13" s="443" t="s">
        <v>356</v>
      </c>
      <c r="B13" s="432">
        <v>29568.580283931871</v>
      </c>
      <c r="C13" s="432">
        <v>119325.9602260227</v>
      </c>
      <c r="D13" s="432">
        <v>89757.379942090833</v>
      </c>
      <c r="E13" s="432">
        <v>172151.24990377043</v>
      </c>
      <c r="F13" s="432">
        <v>6927.9287440404523</v>
      </c>
      <c r="G13" s="432">
        <v>13094.102277098425</v>
      </c>
      <c r="H13" s="432">
        <v>6166.1735330579731</v>
      </c>
      <c r="I13" s="432">
        <v>177995.25419506585</v>
      </c>
      <c r="J13" s="432">
        <v>3833.3264545609036</v>
      </c>
      <c r="K13" s="432">
        <v>6499.3196344972812</v>
      </c>
      <c r="L13" s="432">
        <v>2665.9931799363776</v>
      </c>
      <c r="M13" s="444"/>
      <c r="N13" s="444"/>
      <c r="O13" s="439">
        <v>11068.736144362258</v>
      </c>
      <c r="P13" s="439">
        <v>41727.245063994735</v>
      </c>
      <c r="Q13" s="439">
        <v>30658.508919632477</v>
      </c>
    </row>
    <row r="14" spans="1:17" s="435" customFormat="1" ht="15.75">
      <c r="A14" s="443" t="s">
        <v>357</v>
      </c>
      <c r="B14" s="432">
        <v>35248.693014017015</v>
      </c>
      <c r="C14" s="432">
        <v>58371.767337493002</v>
      </c>
      <c r="D14" s="432">
        <v>23123.07432347599</v>
      </c>
      <c r="E14" s="432">
        <v>77694.062402337659</v>
      </c>
      <c r="F14" s="432">
        <v>5086.4351435144308</v>
      </c>
      <c r="G14" s="432">
        <v>7993.8491999919997</v>
      </c>
      <c r="H14" s="432">
        <v>2907.4140564775689</v>
      </c>
      <c r="I14" s="432">
        <v>86019.446712659003</v>
      </c>
      <c r="J14" s="432">
        <v>2718.378289426852</v>
      </c>
      <c r="K14" s="432">
        <v>5374.1642496630002</v>
      </c>
      <c r="L14" s="432">
        <v>2655.7859602361482</v>
      </c>
      <c r="M14" s="434"/>
      <c r="N14" s="434"/>
      <c r="O14" s="432">
        <v>13853.703307458398</v>
      </c>
      <c r="P14" s="432">
        <v>34308.755131673366</v>
      </c>
      <c r="Q14" s="432">
        <v>19760.274611642129</v>
      </c>
    </row>
    <row r="15" spans="1:17" s="435" customFormat="1" ht="15.75">
      <c r="A15" s="436" t="s">
        <v>358</v>
      </c>
      <c r="B15" s="437">
        <v>865.88554256422981</v>
      </c>
      <c r="C15" s="437">
        <v>31.45812243</v>
      </c>
      <c r="D15" s="437">
        <v>-834.42742013422981</v>
      </c>
      <c r="E15" s="437">
        <v>4806.0582168572473</v>
      </c>
      <c r="F15" s="437">
        <v>129.91316427343099</v>
      </c>
      <c r="G15" s="437">
        <v>38.312126341999999</v>
      </c>
      <c r="H15" s="437">
        <v>-91.601037931430994</v>
      </c>
      <c r="I15" s="437">
        <v>4747.026202231079</v>
      </c>
      <c r="J15" s="437">
        <v>58.944370130852789</v>
      </c>
      <c r="K15" s="437">
        <v>21.010126823</v>
      </c>
      <c r="L15" s="437">
        <v>-37.934243307852789</v>
      </c>
      <c r="M15" s="440"/>
      <c r="N15" s="440"/>
      <c r="O15" s="438">
        <v>779.90593204184233</v>
      </c>
      <c r="P15" s="438">
        <v>85.128719469000018</v>
      </c>
      <c r="Q15" s="439">
        <v>-694.77721257284236</v>
      </c>
    </row>
    <row r="16" spans="1:17" s="435" customFormat="1" ht="15.75">
      <c r="A16" s="436" t="s">
        <v>359</v>
      </c>
      <c r="B16" s="437">
        <v>34382.807471452783</v>
      </c>
      <c r="C16" s="437">
        <v>58340.309215063004</v>
      </c>
      <c r="D16" s="437">
        <v>23957.501743610221</v>
      </c>
      <c r="E16" s="437">
        <v>72888.004185480415</v>
      </c>
      <c r="F16" s="437">
        <v>4956.5219792409998</v>
      </c>
      <c r="G16" s="437">
        <v>7955.5370736499999</v>
      </c>
      <c r="H16" s="437">
        <v>2999.0150944090001</v>
      </c>
      <c r="I16" s="437">
        <v>81272.420510427924</v>
      </c>
      <c r="J16" s="437">
        <v>2659.4339192959992</v>
      </c>
      <c r="K16" s="437">
        <v>5353.1541228400001</v>
      </c>
      <c r="L16" s="437">
        <v>2693.7202035440009</v>
      </c>
      <c r="M16" s="440"/>
      <c r="N16" s="440"/>
      <c r="O16" s="438">
        <v>13853.703307458398</v>
      </c>
      <c r="P16" s="438">
        <v>34308.755131673366</v>
      </c>
      <c r="Q16" s="439">
        <v>20455.05182421497</v>
      </c>
    </row>
    <row r="17" spans="1:17" s="435" customFormat="1" ht="15" customHeight="1">
      <c r="A17" s="443" t="s">
        <v>360</v>
      </c>
      <c r="B17" s="432">
        <v>626.34805069697268</v>
      </c>
      <c r="C17" s="432">
        <v>198.14333539664185</v>
      </c>
      <c r="D17" s="432">
        <v>-428.2047153003308</v>
      </c>
      <c r="E17" s="432">
        <v>1450.9949928233791</v>
      </c>
      <c r="F17" s="432">
        <v>39.478645944945811</v>
      </c>
      <c r="G17" s="432">
        <v>50.455008767329694</v>
      </c>
      <c r="H17" s="432">
        <v>10.976362822383884</v>
      </c>
      <c r="I17" s="432">
        <v>1589.8005293310177</v>
      </c>
      <c r="J17" s="432">
        <v>21.992689999710219</v>
      </c>
      <c r="K17" s="432">
        <v>34.501476863279223</v>
      </c>
      <c r="L17" s="432">
        <v>12.508786863569005</v>
      </c>
      <c r="M17" s="444"/>
      <c r="N17" s="444"/>
      <c r="O17" s="439">
        <v>637.21793939250961</v>
      </c>
      <c r="P17" s="439">
        <v>321.87707247186296</v>
      </c>
      <c r="Q17" s="439">
        <v>-315.34086692064665</v>
      </c>
    </row>
    <row r="18" spans="1:17" s="435" customFormat="1" ht="16.5" thickBot="1">
      <c r="A18" s="445" t="s">
        <v>361</v>
      </c>
      <c r="B18" s="446">
        <v>20726855.354132228</v>
      </c>
      <c r="C18" s="446">
        <v>20998651.954899114</v>
      </c>
      <c r="D18" s="446">
        <v>271796.6007668841</v>
      </c>
      <c r="E18" s="446">
        <v>2136035.7519891262</v>
      </c>
      <c r="F18" s="446">
        <v>3569327.2485330408</v>
      </c>
      <c r="G18" s="446">
        <v>3656754.9021555167</v>
      </c>
      <c r="H18" s="446">
        <v>87427.653622475947</v>
      </c>
      <c r="I18" s="446">
        <v>2259578.3408380751</v>
      </c>
      <c r="J18" s="446">
        <v>1988427.5346057431</v>
      </c>
      <c r="K18" s="446">
        <v>1938426.5461848446</v>
      </c>
      <c r="L18" s="446">
        <v>-50000.98842089859</v>
      </c>
      <c r="M18" s="448"/>
      <c r="N18" s="448"/>
      <c r="O18" s="446">
        <v>15224113.126425585</v>
      </c>
      <c r="P18" s="446">
        <v>15622739.743184336</v>
      </c>
      <c r="Q18" s="447">
        <v>397931.83954617783</v>
      </c>
    </row>
    <row r="19" spans="1:17">
      <c r="A19" s="1467" t="s">
        <v>788</v>
      </c>
      <c r="B19" s="1467"/>
    </row>
    <row r="20" spans="1:17">
      <c r="A20" s="452" t="s">
        <v>61</v>
      </c>
      <c r="G20" s="449" t="s">
        <v>187</v>
      </c>
      <c r="K20" s="449" t="s">
        <v>187</v>
      </c>
    </row>
    <row r="21" spans="1:17">
      <c r="B21" s="453"/>
    </row>
    <row r="22" spans="1:17">
      <c r="B22" s="453"/>
    </row>
    <row r="23" spans="1:17">
      <c r="B23" s="453"/>
    </row>
  </sheetData>
  <mergeCells count="7">
    <mergeCell ref="O2:Q2"/>
    <mergeCell ref="A19:B19"/>
    <mergeCell ref="A1:L1"/>
    <mergeCell ref="A2:A3"/>
    <mergeCell ref="B2:E2"/>
    <mergeCell ref="F2:I2"/>
    <mergeCell ref="J2:L2"/>
  </mergeCells>
  <pageMargins left="0.75" right="0.75" top="1" bottom="1" header="0.5" footer="0.5"/>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zoomScaleNormal="100" workbookViewId="0">
      <selection sqref="A1:R1"/>
    </sheetView>
  </sheetViews>
  <sheetFormatPr defaultColWidth="9.140625" defaultRowHeight="15"/>
  <cols>
    <col min="1" max="1" width="7.85546875" style="47" customWidth="1"/>
    <col min="2" max="2" width="6.85546875" style="40" customWidth="1"/>
    <col min="3" max="3" width="8" style="40" customWidth="1"/>
    <col min="4" max="4" width="7.85546875" style="40" customWidth="1"/>
    <col min="5" max="5" width="8" style="40" customWidth="1"/>
    <col min="6" max="6" width="5.28515625" style="40" customWidth="1"/>
    <col min="7" max="7" width="8.42578125" style="40" customWidth="1"/>
    <col min="8" max="8" width="5.42578125" style="40" customWidth="1"/>
    <col min="9" max="9" width="8.140625" style="40" customWidth="1"/>
    <col min="10" max="10" width="5.5703125" style="40" customWidth="1"/>
    <col min="11" max="11" width="8" style="40" customWidth="1"/>
    <col min="12" max="12" width="5" style="40" customWidth="1"/>
    <col min="13" max="13" width="7.85546875" style="40" customWidth="1"/>
    <col min="14" max="14" width="5.5703125" style="40" customWidth="1"/>
    <col min="15" max="15" width="8.42578125" style="40" customWidth="1"/>
    <col min="16" max="16" width="5.42578125" style="40" customWidth="1"/>
    <col min="17" max="17" width="7.5703125" style="40" customWidth="1"/>
    <col min="18" max="18" width="5.42578125" style="40" customWidth="1"/>
    <col min="19" max="19" width="7.85546875" style="40" customWidth="1"/>
    <col min="20" max="20" width="11.7109375" style="40" bestFit="1" customWidth="1"/>
    <col min="21" max="21" width="9.42578125" style="40" bestFit="1" customWidth="1"/>
    <col min="22" max="22" width="9.5703125" style="40" bestFit="1" customWidth="1"/>
    <col min="23" max="23" width="9.42578125" style="40" bestFit="1" customWidth="1"/>
    <col min="24" max="24" width="9.7109375" style="40" bestFit="1" customWidth="1"/>
    <col min="25" max="25" width="9.42578125" style="40" bestFit="1" customWidth="1"/>
    <col min="26" max="26" width="9.7109375" style="40" bestFit="1" customWidth="1"/>
    <col min="27" max="27" width="9.42578125" style="40" bestFit="1" customWidth="1"/>
    <col min="28" max="28" width="9.5703125" style="40" bestFit="1" customWidth="1"/>
    <col min="29" max="31" width="9.42578125" style="40" bestFit="1" customWidth="1"/>
    <col min="32" max="32" width="9.7109375" style="40" bestFit="1" customWidth="1"/>
    <col min="33" max="33" width="9.42578125" style="40" bestFit="1" customWidth="1"/>
    <col min="34" max="34" width="9.7109375" style="40" bestFit="1" customWidth="1"/>
    <col min="35" max="35" width="9.42578125" style="40" bestFit="1" customWidth="1"/>
    <col min="36" max="36" width="9.5703125" style="40" bestFit="1" customWidth="1"/>
    <col min="37" max="16384" width="9.140625" style="40"/>
  </cols>
  <sheetData>
    <row r="1" spans="1:22" s="33" customFormat="1" ht="17.25" customHeight="1">
      <c r="A1" s="1197" t="s">
        <v>502</v>
      </c>
      <c r="B1" s="1197"/>
      <c r="C1" s="1197"/>
      <c r="D1" s="1197"/>
      <c r="E1" s="1197"/>
      <c r="F1" s="1197"/>
      <c r="G1" s="1197"/>
      <c r="H1" s="1197"/>
      <c r="I1" s="1197"/>
      <c r="J1" s="1197"/>
      <c r="K1" s="1197"/>
      <c r="L1" s="1197"/>
      <c r="M1" s="1197"/>
      <c r="N1" s="1197"/>
      <c r="O1" s="1197"/>
      <c r="P1" s="1197"/>
      <c r="Q1" s="1197"/>
      <c r="R1" s="1197"/>
      <c r="S1" s="32"/>
    </row>
    <row r="2" spans="1:22" s="34" customFormat="1" ht="15.75" customHeight="1">
      <c r="A2" s="1198" t="s">
        <v>78</v>
      </c>
      <c r="B2" s="1195" t="s">
        <v>73</v>
      </c>
      <c r="C2" s="1195"/>
      <c r="D2" s="1195" t="s">
        <v>79</v>
      </c>
      <c r="E2" s="1195"/>
      <c r="F2" s="1195"/>
      <c r="G2" s="1195"/>
      <c r="H2" s="1195" t="s">
        <v>80</v>
      </c>
      <c r="I2" s="1195"/>
      <c r="J2" s="1195"/>
      <c r="K2" s="1195"/>
      <c r="L2" s="1195" t="s">
        <v>81</v>
      </c>
      <c r="M2" s="1195"/>
      <c r="N2" s="1195"/>
      <c r="O2" s="1195"/>
      <c r="P2" s="1195"/>
      <c r="Q2" s="1195"/>
      <c r="R2" s="1195"/>
      <c r="S2" s="1195"/>
    </row>
    <row r="3" spans="1:22" s="34" customFormat="1" ht="15" customHeight="1">
      <c r="A3" s="1198"/>
      <c r="B3" s="1195"/>
      <c r="C3" s="1195"/>
      <c r="D3" s="1195" t="s">
        <v>82</v>
      </c>
      <c r="E3" s="1195"/>
      <c r="F3" s="1195" t="s">
        <v>60</v>
      </c>
      <c r="G3" s="1195"/>
      <c r="H3" s="1195" t="s">
        <v>83</v>
      </c>
      <c r="I3" s="1195"/>
      <c r="J3" s="1195" t="s">
        <v>84</v>
      </c>
      <c r="K3" s="1195"/>
      <c r="L3" s="1195" t="s">
        <v>85</v>
      </c>
      <c r="M3" s="1195"/>
      <c r="N3" s="1195"/>
      <c r="O3" s="1195"/>
      <c r="P3" s="1195" t="s">
        <v>86</v>
      </c>
      <c r="Q3" s="1195"/>
      <c r="R3" s="1195" t="s">
        <v>87</v>
      </c>
      <c r="S3" s="1195"/>
    </row>
    <row r="4" spans="1:22" s="35" customFormat="1" ht="14.25" customHeight="1">
      <c r="A4" s="1198"/>
      <c r="B4" s="1195"/>
      <c r="C4" s="1195"/>
      <c r="D4" s="1195"/>
      <c r="E4" s="1195"/>
      <c r="F4" s="1195"/>
      <c r="G4" s="1195"/>
      <c r="H4" s="1195"/>
      <c r="I4" s="1195"/>
      <c r="J4" s="1195"/>
      <c r="K4" s="1195"/>
      <c r="L4" s="1195" t="s">
        <v>88</v>
      </c>
      <c r="M4" s="1195"/>
      <c r="N4" s="1195" t="s">
        <v>89</v>
      </c>
      <c r="O4" s="1195"/>
      <c r="P4" s="1195"/>
      <c r="Q4" s="1195"/>
      <c r="R4" s="1195"/>
      <c r="S4" s="1195"/>
    </row>
    <row r="5" spans="1:22" s="37" customFormat="1" ht="39" customHeight="1">
      <c r="A5" s="1198"/>
      <c r="B5" s="36" t="s">
        <v>90</v>
      </c>
      <c r="C5" s="36" t="s">
        <v>434</v>
      </c>
      <c r="D5" s="36" t="s">
        <v>90</v>
      </c>
      <c r="E5" s="36" t="s">
        <v>434</v>
      </c>
      <c r="F5" s="36" t="s">
        <v>90</v>
      </c>
      <c r="G5" s="36" t="s">
        <v>434</v>
      </c>
      <c r="H5" s="36" t="s">
        <v>90</v>
      </c>
      <c r="I5" s="36" t="s">
        <v>434</v>
      </c>
      <c r="J5" s="36" t="s">
        <v>90</v>
      </c>
      <c r="K5" s="36" t="s">
        <v>434</v>
      </c>
      <c r="L5" s="36" t="s">
        <v>90</v>
      </c>
      <c r="M5" s="36" t="s">
        <v>434</v>
      </c>
      <c r="N5" s="36" t="s">
        <v>90</v>
      </c>
      <c r="O5" s="36" t="s">
        <v>434</v>
      </c>
      <c r="P5" s="36" t="s">
        <v>90</v>
      </c>
      <c r="Q5" s="36" t="s">
        <v>434</v>
      </c>
      <c r="R5" s="36" t="s">
        <v>90</v>
      </c>
      <c r="S5" s="36" t="s">
        <v>434</v>
      </c>
    </row>
    <row r="6" spans="1:22" s="41" customFormat="1" ht="14.25" customHeight="1">
      <c r="A6" s="27" t="s">
        <v>603</v>
      </c>
      <c r="B6" s="28">
        <v>228</v>
      </c>
      <c r="C6" s="28">
        <v>110140.18</v>
      </c>
      <c r="D6" s="28">
        <v>207</v>
      </c>
      <c r="E6" s="28">
        <v>88740.120000000024</v>
      </c>
      <c r="F6" s="28">
        <v>21</v>
      </c>
      <c r="G6" s="28">
        <v>21400.059999999998</v>
      </c>
      <c r="H6" s="28">
        <v>29</v>
      </c>
      <c r="I6" s="28">
        <v>26365.71</v>
      </c>
      <c r="J6" s="28">
        <v>199</v>
      </c>
      <c r="K6" s="28">
        <v>83774.47</v>
      </c>
      <c r="L6" s="28">
        <v>3</v>
      </c>
      <c r="M6" s="28">
        <v>10.93</v>
      </c>
      <c r="N6" s="28">
        <v>218</v>
      </c>
      <c r="O6" s="28">
        <v>105166.2</v>
      </c>
      <c r="P6" s="28">
        <v>0</v>
      </c>
      <c r="Q6" s="28">
        <v>0</v>
      </c>
      <c r="R6" s="28">
        <v>7</v>
      </c>
      <c r="S6" s="28">
        <v>4953.0499999999993</v>
      </c>
      <c r="T6" s="40"/>
      <c r="U6" s="40"/>
      <c r="V6" s="40"/>
    </row>
    <row r="7" spans="1:22" s="41" customFormat="1" ht="14.25" customHeight="1">
      <c r="A7" s="27" t="s">
        <v>734</v>
      </c>
      <c r="B7" s="28">
        <v>39</v>
      </c>
      <c r="C7" s="28">
        <v>18008.79536</v>
      </c>
      <c r="D7" s="28">
        <v>37</v>
      </c>
      <c r="E7" s="28">
        <v>17859.13536</v>
      </c>
      <c r="F7" s="28">
        <v>2</v>
      </c>
      <c r="G7" s="28">
        <v>149.66</v>
      </c>
      <c r="H7" s="28">
        <v>7</v>
      </c>
      <c r="I7" s="28">
        <v>15592.526692200001</v>
      </c>
      <c r="J7" s="28">
        <v>32</v>
      </c>
      <c r="K7" s="28">
        <v>2416.2653599999999</v>
      </c>
      <c r="L7" s="28">
        <v>1</v>
      </c>
      <c r="M7" s="28">
        <v>3.2</v>
      </c>
      <c r="N7" s="28">
        <v>33</v>
      </c>
      <c r="O7" s="28">
        <v>2562.7253599999999</v>
      </c>
      <c r="P7" s="28">
        <v>0</v>
      </c>
      <c r="Q7" s="28">
        <v>0</v>
      </c>
      <c r="R7" s="28">
        <v>5</v>
      </c>
      <c r="S7" s="28">
        <v>15442.87</v>
      </c>
      <c r="T7" s="40"/>
      <c r="U7" s="40"/>
      <c r="V7" s="40"/>
    </row>
    <row r="8" spans="1:22" s="43" customFormat="1" ht="14.25" customHeight="1">
      <c r="A8" s="257">
        <v>43220</v>
      </c>
      <c r="B8" s="38">
        <v>16</v>
      </c>
      <c r="C8" s="38">
        <v>3555.31</v>
      </c>
      <c r="D8" s="38">
        <v>14</v>
      </c>
      <c r="E8" s="38">
        <v>3405.65</v>
      </c>
      <c r="F8" s="38">
        <v>2</v>
      </c>
      <c r="G8" s="38">
        <v>149.66</v>
      </c>
      <c r="H8" s="38">
        <v>4</v>
      </c>
      <c r="I8" s="38">
        <v>3363.9266922000002</v>
      </c>
      <c r="J8" s="38">
        <v>12</v>
      </c>
      <c r="K8" s="38">
        <v>191.38</v>
      </c>
      <c r="L8" s="38">
        <v>1</v>
      </c>
      <c r="M8" s="38">
        <v>3.2</v>
      </c>
      <c r="N8" s="38">
        <v>13</v>
      </c>
      <c r="O8" s="38">
        <v>337.84</v>
      </c>
      <c r="P8" s="38">
        <v>0</v>
      </c>
      <c r="Q8" s="38">
        <v>0</v>
      </c>
      <c r="R8" s="38">
        <v>2</v>
      </c>
      <c r="S8" s="38">
        <v>3214.27</v>
      </c>
      <c r="T8" s="40"/>
      <c r="U8" s="40"/>
      <c r="V8" s="40"/>
    </row>
    <row r="9" spans="1:22" s="43" customFormat="1" ht="14.25" customHeight="1">
      <c r="A9" s="257">
        <v>43251</v>
      </c>
      <c r="B9" s="38">
        <v>23</v>
      </c>
      <c r="C9" s="38">
        <v>14453.485360000001</v>
      </c>
      <c r="D9" s="38">
        <v>23</v>
      </c>
      <c r="E9" s="38">
        <v>14453.485360000001</v>
      </c>
      <c r="F9" s="38">
        <v>0</v>
      </c>
      <c r="G9" s="38">
        <v>0</v>
      </c>
      <c r="H9" s="38">
        <v>3</v>
      </c>
      <c r="I9" s="38">
        <v>12228.6</v>
      </c>
      <c r="J9" s="38">
        <v>20</v>
      </c>
      <c r="K9" s="38">
        <v>2224.8853599999998</v>
      </c>
      <c r="L9" s="38">
        <v>0</v>
      </c>
      <c r="M9" s="38">
        <v>0</v>
      </c>
      <c r="N9" s="38">
        <v>20</v>
      </c>
      <c r="O9" s="38">
        <v>2224.8853599999998</v>
      </c>
      <c r="P9" s="38">
        <v>0</v>
      </c>
      <c r="Q9" s="38">
        <v>0</v>
      </c>
      <c r="R9" s="38">
        <v>3</v>
      </c>
      <c r="S9" s="38">
        <v>12228.6</v>
      </c>
      <c r="T9" s="40"/>
      <c r="U9" s="40"/>
      <c r="V9" s="40"/>
    </row>
    <row r="10" spans="1:22" s="43" customFormat="1" ht="14.25" customHeight="1">
      <c r="A10" s="307"/>
      <c r="B10" s="42"/>
      <c r="C10" s="42"/>
      <c r="D10" s="42"/>
      <c r="E10" s="42"/>
      <c r="F10" s="42"/>
      <c r="G10" s="42"/>
      <c r="H10" s="42"/>
      <c r="I10" s="42"/>
      <c r="J10" s="42"/>
      <c r="K10" s="42"/>
      <c r="L10" s="42"/>
      <c r="M10" s="42"/>
      <c r="N10" s="42"/>
      <c r="O10" s="42"/>
      <c r="P10" s="42"/>
      <c r="Q10" s="42"/>
      <c r="R10" s="42"/>
      <c r="S10" s="42"/>
      <c r="T10" s="40"/>
      <c r="U10" s="40"/>
      <c r="V10" s="40"/>
    </row>
    <row r="11" spans="1:22" s="44" customFormat="1" ht="36.75" customHeight="1">
      <c r="A11" s="1196" t="s">
        <v>304</v>
      </c>
      <c r="B11" s="1196"/>
      <c r="C11" s="1196"/>
      <c r="D11" s="1196"/>
      <c r="E11" s="1196"/>
      <c r="F11" s="1196"/>
      <c r="G11" s="1196"/>
      <c r="H11" s="1196"/>
      <c r="I11" s="1196"/>
      <c r="J11" s="1196"/>
      <c r="K11" s="1196"/>
      <c r="L11" s="1196"/>
      <c r="M11" s="1196"/>
      <c r="N11" s="1196"/>
      <c r="O11" s="1196"/>
      <c r="P11" s="1196"/>
      <c r="Q11" s="1196"/>
      <c r="R11" s="1196"/>
      <c r="S11" s="1196"/>
      <c r="T11" s="40"/>
      <c r="U11" s="40"/>
      <c r="V11" s="40"/>
    </row>
    <row r="12" spans="1:22" s="44" customFormat="1">
      <c r="A12" s="1193" t="s">
        <v>453</v>
      </c>
      <c r="B12" s="1193"/>
      <c r="C12" s="1193"/>
      <c r="D12" s="1193"/>
      <c r="E12" s="1193"/>
      <c r="F12" s="1193"/>
      <c r="G12" s="1193"/>
      <c r="H12" s="1193"/>
      <c r="I12" s="1193"/>
      <c r="J12" s="1193"/>
      <c r="K12" s="1193"/>
      <c r="L12" s="1193"/>
      <c r="M12" s="1193"/>
      <c r="N12" s="1193"/>
      <c r="O12" s="1193"/>
      <c r="P12" s="909"/>
      <c r="Q12" s="909"/>
      <c r="R12" s="909"/>
      <c r="S12" s="909"/>
      <c r="T12" s="40"/>
      <c r="U12" s="40"/>
      <c r="V12" s="40"/>
    </row>
    <row r="13" spans="1:22" s="44" customFormat="1" ht="28.5" customHeight="1">
      <c r="A13" s="1193" t="s">
        <v>830</v>
      </c>
      <c r="B13" s="1193"/>
      <c r="C13" s="1193"/>
      <c r="D13" s="1193"/>
      <c r="E13" s="1193"/>
      <c r="F13" s="1193"/>
      <c r="G13" s="1193"/>
      <c r="H13" s="1193"/>
      <c r="I13" s="1193"/>
      <c r="J13" s="1193"/>
      <c r="K13" s="1193"/>
      <c r="L13" s="1193"/>
      <c r="M13" s="1193"/>
      <c r="N13" s="1193"/>
      <c r="O13" s="1193"/>
      <c r="P13" s="909"/>
      <c r="Q13" s="909"/>
      <c r="R13" s="909"/>
      <c r="S13" s="909"/>
      <c r="T13" s="40"/>
      <c r="U13" s="40"/>
      <c r="V13" s="40"/>
    </row>
    <row r="14" spans="1:22" ht="12.75" customHeight="1">
      <c r="A14" s="1194" t="s">
        <v>788</v>
      </c>
      <c r="B14" s="1194"/>
      <c r="C14" s="1194"/>
      <c r="D14" s="1194"/>
      <c r="E14" s="1194"/>
      <c r="F14" s="1194"/>
      <c r="G14" s="45"/>
      <c r="H14" s="45"/>
      <c r="I14" s="39"/>
      <c r="J14" s="45"/>
    </row>
    <row r="15" spans="1:22" s="87" customFormat="1" ht="15" customHeight="1">
      <c r="A15" s="79" t="s">
        <v>61</v>
      </c>
      <c r="I15" s="77"/>
      <c r="J15" s="77"/>
      <c r="K15" s="40"/>
      <c r="L15" s="40"/>
      <c r="M15" s="40"/>
      <c r="N15" s="40"/>
      <c r="O15" s="77"/>
      <c r="P15" s="77"/>
      <c r="Q15" s="77"/>
      <c r="R15" s="77"/>
      <c r="S15" s="77"/>
      <c r="T15" s="77"/>
      <c r="U15" s="77"/>
      <c r="V15" s="77"/>
    </row>
    <row r="16" spans="1:22">
      <c r="A16" s="46"/>
      <c r="B16" s="43"/>
      <c r="C16" s="43"/>
      <c r="D16" s="43"/>
      <c r="E16" s="43"/>
      <c r="F16" s="43"/>
      <c r="G16" s="43"/>
      <c r="H16" s="43"/>
      <c r="I16" s="43"/>
      <c r="J16" s="43"/>
      <c r="O16" s="43"/>
      <c r="P16" s="43"/>
      <c r="Q16" s="43"/>
      <c r="R16" s="43"/>
      <c r="S16" s="43"/>
      <c r="T16" s="43"/>
    </row>
    <row r="17" spans="2:20">
      <c r="B17" s="43"/>
      <c r="C17" s="43"/>
      <c r="D17" s="42"/>
      <c r="E17" s="42"/>
      <c r="F17" s="43"/>
      <c r="G17" s="43"/>
      <c r="H17" s="43"/>
      <c r="I17" s="43"/>
      <c r="J17" s="43"/>
      <c r="O17" s="43"/>
      <c r="P17" s="43"/>
      <c r="Q17" s="43"/>
      <c r="R17" s="42"/>
      <c r="S17" s="549"/>
      <c r="T17" s="43"/>
    </row>
    <row r="18" spans="2:20">
      <c r="B18" s="43"/>
      <c r="C18" s="43"/>
      <c r="D18" s="43"/>
      <c r="E18" s="43"/>
      <c r="F18" s="43"/>
      <c r="O18" s="43"/>
      <c r="P18" s="43"/>
      <c r="Q18" s="43"/>
      <c r="R18" s="42"/>
      <c r="S18" s="549"/>
      <c r="T18" s="43"/>
    </row>
    <row r="19" spans="2:20">
      <c r="B19" s="43"/>
      <c r="C19" s="43"/>
      <c r="D19" s="43"/>
      <c r="E19" s="43"/>
      <c r="F19" s="43"/>
      <c r="N19" s="43"/>
      <c r="O19" s="43"/>
      <c r="P19" s="43"/>
      <c r="Q19" s="43"/>
      <c r="R19" s="42"/>
      <c r="S19" s="549"/>
      <c r="T19" s="43"/>
    </row>
    <row r="20" spans="2:20">
      <c r="B20" s="43"/>
      <c r="C20" s="43"/>
      <c r="D20" s="43"/>
      <c r="E20" s="43"/>
      <c r="F20" s="43"/>
      <c r="N20" s="43"/>
      <c r="O20" s="43"/>
      <c r="P20" s="43"/>
      <c r="Q20" s="43"/>
      <c r="R20" s="42"/>
      <c r="S20" s="42"/>
      <c r="T20" s="43"/>
    </row>
    <row r="21" spans="2:20">
      <c r="B21" s="43"/>
      <c r="C21" s="43"/>
      <c r="D21" s="43"/>
      <c r="E21" s="43"/>
      <c r="F21" s="43"/>
      <c r="G21" s="43"/>
      <c r="H21" s="43"/>
      <c r="I21" s="43"/>
      <c r="J21" s="43"/>
      <c r="K21" s="43"/>
      <c r="L21" s="43"/>
      <c r="M21" s="43"/>
      <c r="N21" s="43"/>
      <c r="O21" s="43"/>
      <c r="P21" s="43"/>
      <c r="Q21" s="43"/>
      <c r="R21" s="43"/>
      <c r="S21" s="43"/>
      <c r="T21" s="43"/>
    </row>
  </sheetData>
  <mergeCells count="19">
    <mergeCell ref="R3:S4"/>
    <mergeCell ref="L4:M4"/>
    <mergeCell ref="N4:O4"/>
    <mergeCell ref="A11:S11"/>
    <mergeCell ref="A1:R1"/>
    <mergeCell ref="A2:A5"/>
    <mergeCell ref="B2:C4"/>
    <mergeCell ref="D2:G2"/>
    <mergeCell ref="H2:K2"/>
    <mergeCell ref="L2:S2"/>
    <mergeCell ref="D3:E4"/>
    <mergeCell ref="F3:G4"/>
    <mergeCell ref="H3:I4"/>
    <mergeCell ref="J3:K4"/>
    <mergeCell ref="A12:O12"/>
    <mergeCell ref="A13:O13"/>
    <mergeCell ref="A14:F14"/>
    <mergeCell ref="L3:O3"/>
    <mergeCell ref="P3:Q4"/>
  </mergeCells>
  <pageMargins left="0.75" right="0.75" top="1" bottom="1" header="0.5" footer="0.5"/>
  <pageSetup scale="83" orientation="landscape"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sqref="A1:Q1"/>
    </sheetView>
  </sheetViews>
  <sheetFormatPr defaultColWidth="9.140625" defaultRowHeight="12.75"/>
  <cols>
    <col min="1" max="1" width="41.28515625" style="416" customWidth="1"/>
    <col min="2" max="2" width="6" style="416" customWidth="1"/>
    <col min="3" max="4" width="7" style="416" customWidth="1"/>
    <col min="5" max="5" width="6" style="416" customWidth="1"/>
    <col min="6" max="6" width="10" style="416" customWidth="1"/>
    <col min="7" max="8" width="8.140625" style="416" customWidth="1"/>
    <col min="9" max="9" width="11" style="416" customWidth="1"/>
    <col min="10" max="13" width="7.28515625" style="416" customWidth="1"/>
    <col min="14" max="14" width="9.28515625" style="416" customWidth="1"/>
    <col min="15" max="15" width="8.140625" style="416" customWidth="1"/>
    <col min="16" max="16" width="7.28515625" style="416" customWidth="1"/>
    <col min="17" max="17" width="9.28515625" style="416" customWidth="1"/>
    <col min="18" max="18" width="8.42578125" style="416" customWidth="1"/>
    <col min="19" max="19" width="12.7109375" style="416" customWidth="1"/>
    <col min="20" max="20" width="11.140625" style="416" customWidth="1"/>
    <col min="21" max="22" width="10.42578125" style="416" customWidth="1"/>
    <col min="23" max="23" width="9.140625" style="416"/>
    <col min="24" max="24" width="9.42578125" style="416" customWidth="1"/>
    <col min="25" max="27" width="9.140625" style="416"/>
    <col min="28" max="28" width="10.5703125" style="416" bestFit="1" customWidth="1"/>
    <col min="29" max="16384" width="9.140625" style="416"/>
  </cols>
  <sheetData>
    <row r="1" spans="1:30" s="26" customFormat="1" ht="15.75" customHeight="1">
      <c r="A1" s="1455" t="s">
        <v>546</v>
      </c>
      <c r="B1" s="1455"/>
      <c r="C1" s="1455"/>
      <c r="D1" s="1455"/>
      <c r="E1" s="1455"/>
      <c r="F1" s="1455"/>
      <c r="G1" s="1455"/>
      <c r="H1" s="1455"/>
      <c r="I1" s="1455"/>
      <c r="J1" s="1455"/>
      <c r="K1" s="1455"/>
      <c r="L1" s="1455"/>
      <c r="M1" s="1455"/>
      <c r="N1" s="1455"/>
      <c r="O1" s="1455"/>
      <c r="P1" s="1455"/>
      <c r="Q1" s="1455"/>
    </row>
    <row r="2" spans="1:30" s="26" customFormat="1" ht="13.5" customHeight="1">
      <c r="A2" s="1189" t="s">
        <v>344</v>
      </c>
      <c r="B2" s="1476" t="s">
        <v>603</v>
      </c>
      <c r="C2" s="1476"/>
      <c r="D2" s="1476"/>
      <c r="E2" s="1476"/>
      <c r="F2" s="1476"/>
      <c r="G2" s="1476"/>
      <c r="H2" s="1476"/>
      <c r="I2" s="1476"/>
      <c r="J2" s="1476" t="s">
        <v>734</v>
      </c>
      <c r="K2" s="1476"/>
      <c r="L2" s="1476"/>
      <c r="M2" s="1476"/>
      <c r="N2" s="1476"/>
      <c r="O2" s="1476"/>
      <c r="P2" s="1476"/>
      <c r="Q2" s="1476"/>
      <c r="T2" s="51"/>
      <c r="U2" s="51"/>
      <c r="V2" s="51"/>
    </row>
    <row r="3" spans="1:30" s="26" customFormat="1" ht="13.5" customHeight="1">
      <c r="A3" s="1189"/>
      <c r="B3" s="1477" t="s">
        <v>362</v>
      </c>
      <c r="C3" s="1477"/>
      <c r="D3" s="1477"/>
      <c r="E3" s="1477"/>
      <c r="F3" s="1477" t="s">
        <v>363</v>
      </c>
      <c r="G3" s="1477"/>
      <c r="H3" s="1477"/>
      <c r="I3" s="1477"/>
      <c r="J3" s="1477" t="s">
        <v>362</v>
      </c>
      <c r="K3" s="1477"/>
      <c r="L3" s="1477"/>
      <c r="M3" s="1477"/>
      <c r="N3" s="1477" t="s">
        <v>363</v>
      </c>
      <c r="O3" s="1477"/>
      <c r="P3" s="1477"/>
      <c r="Q3" s="1477"/>
      <c r="T3" s="51"/>
      <c r="U3" s="51"/>
      <c r="V3" s="51"/>
    </row>
    <row r="4" spans="1:30" s="51" customFormat="1" ht="15" customHeight="1">
      <c r="A4" s="1189"/>
      <c r="B4" s="906" t="s">
        <v>364</v>
      </c>
      <c r="C4" s="906" t="s">
        <v>365</v>
      </c>
      <c r="D4" s="906" t="s">
        <v>343</v>
      </c>
      <c r="E4" s="906" t="s">
        <v>73</v>
      </c>
      <c r="F4" s="906" t="s">
        <v>364</v>
      </c>
      <c r="G4" s="906" t="s">
        <v>365</v>
      </c>
      <c r="H4" s="906" t="s">
        <v>343</v>
      </c>
      <c r="I4" s="906" t="s">
        <v>73</v>
      </c>
      <c r="J4" s="906" t="s">
        <v>364</v>
      </c>
      <c r="K4" s="906" t="s">
        <v>365</v>
      </c>
      <c r="L4" s="906" t="s">
        <v>343</v>
      </c>
      <c r="M4" s="906" t="s">
        <v>73</v>
      </c>
      <c r="N4" s="906" t="s">
        <v>364</v>
      </c>
      <c r="O4" s="906" t="s">
        <v>365</v>
      </c>
      <c r="P4" s="906" t="s">
        <v>343</v>
      </c>
      <c r="Q4" s="906" t="s">
        <v>73</v>
      </c>
      <c r="S4" s="26"/>
      <c r="T4" s="454"/>
      <c r="U4" s="454"/>
      <c r="V4" s="454"/>
    </row>
    <row r="5" spans="1:30" s="457" customFormat="1" ht="18.75">
      <c r="A5" s="952" t="s">
        <v>366</v>
      </c>
      <c r="B5" s="455">
        <v>343</v>
      </c>
      <c r="C5" s="455">
        <v>983</v>
      </c>
      <c r="D5" s="455">
        <v>31</v>
      </c>
      <c r="E5" s="455">
        <v>1357</v>
      </c>
      <c r="F5" s="455">
        <v>9504514</v>
      </c>
      <c r="G5" s="455">
        <v>1237976</v>
      </c>
      <c r="H5" s="455">
        <v>5592</v>
      </c>
      <c r="I5" s="455">
        <v>10748082</v>
      </c>
      <c r="J5" s="455">
        <v>322</v>
      </c>
      <c r="K5" s="455">
        <v>868</v>
      </c>
      <c r="L5" s="455">
        <v>27</v>
      </c>
      <c r="M5" s="455">
        <v>1217</v>
      </c>
      <c r="N5" s="455">
        <v>9776281</v>
      </c>
      <c r="O5" s="455">
        <v>1195856</v>
      </c>
      <c r="P5" s="455">
        <v>5593</v>
      </c>
      <c r="Q5" s="455">
        <v>10977730</v>
      </c>
      <c r="R5" s="456"/>
      <c r="S5" s="26"/>
      <c r="T5" s="26"/>
      <c r="U5" s="26"/>
      <c r="V5" s="26"/>
      <c r="X5" s="458"/>
      <c r="Y5" s="458"/>
      <c r="Z5" s="458"/>
      <c r="AB5" s="458"/>
      <c r="AC5" s="458"/>
      <c r="AD5" s="458"/>
    </row>
    <row r="6" spans="1:30" s="410" customFormat="1" ht="12" customHeight="1">
      <c r="A6" s="953" t="s">
        <v>348</v>
      </c>
      <c r="B6" s="459">
        <v>52</v>
      </c>
      <c r="C6" s="459">
        <v>0</v>
      </c>
      <c r="D6" s="459">
        <v>0</v>
      </c>
      <c r="E6" s="459">
        <v>52</v>
      </c>
      <c r="F6" s="459">
        <v>1095226</v>
      </c>
      <c r="G6" s="459">
        <v>0</v>
      </c>
      <c r="H6" s="459">
        <v>0</v>
      </c>
      <c r="I6" s="459">
        <v>1095226</v>
      </c>
      <c r="J6" s="460">
        <v>50</v>
      </c>
      <c r="K6" s="460">
        <v>0</v>
      </c>
      <c r="L6" s="460">
        <v>0</v>
      </c>
      <c r="M6" s="460">
        <v>50</v>
      </c>
      <c r="N6" s="459">
        <v>1093096</v>
      </c>
      <c r="O6" s="459">
        <v>0</v>
      </c>
      <c r="P6" s="459">
        <v>0</v>
      </c>
      <c r="Q6" s="459">
        <v>1093096</v>
      </c>
      <c r="R6" s="461"/>
      <c r="S6" s="26"/>
      <c r="T6" s="26"/>
      <c r="U6" s="26"/>
      <c r="V6" s="26"/>
      <c r="W6" s="458"/>
      <c r="X6" s="458"/>
      <c r="Y6" s="458"/>
      <c r="Z6" s="458"/>
      <c r="AB6" s="458"/>
      <c r="AC6" s="458"/>
      <c r="AD6" s="458"/>
    </row>
    <row r="7" spans="1:30" s="410" customFormat="1" ht="12" customHeight="1">
      <c r="A7" s="953" t="s">
        <v>349</v>
      </c>
      <c r="B7" s="459">
        <v>38</v>
      </c>
      <c r="C7" s="459">
        <v>0</v>
      </c>
      <c r="D7" s="459">
        <v>0</v>
      </c>
      <c r="E7" s="459">
        <v>38</v>
      </c>
      <c r="F7" s="459">
        <v>75553</v>
      </c>
      <c r="G7" s="459">
        <v>0</v>
      </c>
      <c r="H7" s="459">
        <v>0</v>
      </c>
      <c r="I7" s="459">
        <v>75553</v>
      </c>
      <c r="J7" s="460">
        <v>31</v>
      </c>
      <c r="K7" s="460">
        <v>0</v>
      </c>
      <c r="L7" s="460">
        <v>0</v>
      </c>
      <c r="M7" s="460">
        <v>31</v>
      </c>
      <c r="N7" s="459">
        <v>69040</v>
      </c>
      <c r="O7" s="459">
        <v>0</v>
      </c>
      <c r="P7" s="459">
        <v>0</v>
      </c>
      <c r="Q7" s="459">
        <v>69040</v>
      </c>
      <c r="R7" s="461"/>
      <c r="S7" s="26"/>
      <c r="T7" s="26"/>
      <c r="U7" s="26"/>
      <c r="V7" s="26"/>
      <c r="W7" s="458"/>
      <c r="X7" s="458"/>
      <c r="Y7" s="458"/>
      <c r="Z7" s="458"/>
      <c r="AB7" s="458"/>
      <c r="AC7" s="458"/>
      <c r="AD7" s="458"/>
    </row>
    <row r="8" spans="1:30" s="410" customFormat="1" ht="12" customHeight="1">
      <c r="A8" s="953" t="s">
        <v>350</v>
      </c>
      <c r="B8" s="459">
        <v>253</v>
      </c>
      <c r="C8" s="459">
        <v>974</v>
      </c>
      <c r="D8" s="459">
        <v>31</v>
      </c>
      <c r="E8" s="459">
        <v>1258</v>
      </c>
      <c r="F8" s="459">
        <v>8333735</v>
      </c>
      <c r="G8" s="459">
        <v>1237891</v>
      </c>
      <c r="H8" s="459">
        <v>5592</v>
      </c>
      <c r="I8" s="459">
        <v>9577218</v>
      </c>
      <c r="J8" s="460">
        <v>241</v>
      </c>
      <c r="K8" s="460">
        <v>858</v>
      </c>
      <c r="L8" s="460">
        <v>27</v>
      </c>
      <c r="M8" s="460">
        <v>1126</v>
      </c>
      <c r="N8" s="459">
        <v>8614145</v>
      </c>
      <c r="O8" s="459">
        <v>1195759</v>
      </c>
      <c r="P8" s="459">
        <v>5593</v>
      </c>
      <c r="Q8" s="459">
        <v>9815497</v>
      </c>
      <c r="R8" s="461"/>
      <c r="S8" s="26"/>
      <c r="T8" s="26"/>
      <c r="U8" s="26"/>
      <c r="V8" s="26"/>
      <c r="W8" s="458"/>
      <c r="X8" s="458"/>
      <c r="Y8" s="458"/>
      <c r="Z8" s="458"/>
      <c r="AB8" s="458"/>
      <c r="AC8" s="458"/>
      <c r="AD8" s="458"/>
    </row>
    <row r="9" spans="1:30" s="410" customFormat="1" ht="12" customHeight="1">
      <c r="A9" s="953" t="s">
        <v>351</v>
      </c>
      <c r="B9" s="459">
        <v>0</v>
      </c>
      <c r="C9" s="459">
        <v>0</v>
      </c>
      <c r="D9" s="459">
        <v>0</v>
      </c>
      <c r="E9" s="459">
        <v>0</v>
      </c>
      <c r="F9" s="459">
        <v>0</v>
      </c>
      <c r="G9" s="459">
        <v>0</v>
      </c>
      <c r="H9" s="459">
        <v>0</v>
      </c>
      <c r="I9" s="459">
        <v>0</v>
      </c>
      <c r="J9" s="460">
        <v>0</v>
      </c>
      <c r="K9" s="460">
        <v>0</v>
      </c>
      <c r="L9" s="460">
        <v>0</v>
      </c>
      <c r="M9" s="460">
        <v>0</v>
      </c>
      <c r="N9" s="459">
        <v>0</v>
      </c>
      <c r="O9" s="459">
        <v>0</v>
      </c>
      <c r="P9" s="459">
        <v>0</v>
      </c>
      <c r="Q9" s="459">
        <v>0</v>
      </c>
      <c r="R9" s="461"/>
      <c r="S9" s="26"/>
      <c r="T9" s="26"/>
      <c r="U9" s="26"/>
      <c r="V9" s="26"/>
      <c r="W9" s="458"/>
      <c r="X9" s="458"/>
      <c r="Y9" s="458"/>
      <c r="Z9" s="458"/>
      <c r="AB9" s="458"/>
      <c r="AC9" s="458"/>
      <c r="AD9" s="458"/>
    </row>
    <row r="10" spans="1:30" s="410" customFormat="1" ht="12" customHeight="1">
      <c r="A10" s="953" t="s">
        <v>352</v>
      </c>
      <c r="B10" s="459">
        <v>0</v>
      </c>
      <c r="C10" s="459">
        <v>9</v>
      </c>
      <c r="D10" s="459">
        <v>0</v>
      </c>
      <c r="E10" s="459">
        <v>9</v>
      </c>
      <c r="F10" s="459">
        <v>0</v>
      </c>
      <c r="G10" s="459">
        <v>85</v>
      </c>
      <c r="H10" s="459">
        <v>0</v>
      </c>
      <c r="I10" s="459">
        <v>85</v>
      </c>
      <c r="J10" s="460">
        <v>0</v>
      </c>
      <c r="K10" s="460">
        <v>10</v>
      </c>
      <c r="L10" s="460">
        <v>0</v>
      </c>
      <c r="M10" s="460">
        <v>10</v>
      </c>
      <c r="N10" s="459">
        <v>0</v>
      </c>
      <c r="O10" s="459">
        <v>97</v>
      </c>
      <c r="P10" s="459">
        <v>0</v>
      </c>
      <c r="Q10" s="459">
        <v>97</v>
      </c>
      <c r="R10" s="461"/>
      <c r="S10" s="26"/>
      <c r="T10" s="26"/>
      <c r="U10" s="26"/>
      <c r="V10" s="26"/>
      <c r="W10" s="458"/>
      <c r="X10" s="458"/>
      <c r="Y10" s="458"/>
      <c r="Z10" s="458"/>
      <c r="AB10" s="458"/>
      <c r="AC10" s="458"/>
      <c r="AD10" s="458"/>
    </row>
    <row r="11" spans="1:30" s="457" customFormat="1" ht="24.75" customHeight="1">
      <c r="A11" s="954" t="s">
        <v>353</v>
      </c>
      <c r="B11" s="455">
        <v>370</v>
      </c>
      <c r="C11" s="455">
        <v>144</v>
      </c>
      <c r="D11" s="455">
        <v>0</v>
      </c>
      <c r="E11" s="455">
        <v>514</v>
      </c>
      <c r="F11" s="455">
        <v>51633997</v>
      </c>
      <c r="G11" s="455">
        <v>1900988</v>
      </c>
      <c r="H11" s="455">
        <v>0</v>
      </c>
      <c r="I11" s="455">
        <v>53534985</v>
      </c>
      <c r="J11" s="455">
        <v>367</v>
      </c>
      <c r="K11" s="455">
        <v>143</v>
      </c>
      <c r="L11" s="455">
        <v>1</v>
      </c>
      <c r="M11" s="455">
        <v>511</v>
      </c>
      <c r="N11" s="455">
        <v>53555207</v>
      </c>
      <c r="O11" s="455">
        <v>1806044</v>
      </c>
      <c r="P11" s="455">
        <v>12020</v>
      </c>
      <c r="Q11" s="455">
        <v>55373271</v>
      </c>
      <c r="R11" s="461"/>
      <c r="S11" s="26"/>
      <c r="T11" s="26"/>
      <c r="U11" s="26"/>
      <c r="V11" s="26"/>
      <c r="W11" s="456"/>
      <c r="X11" s="458"/>
      <c r="Y11" s="458"/>
      <c r="Z11" s="458"/>
      <c r="AB11" s="458"/>
      <c r="AC11" s="458"/>
      <c r="AD11" s="458"/>
    </row>
    <row r="12" spans="1:30" s="410" customFormat="1" ht="12.75" customHeight="1">
      <c r="A12" s="953" t="s">
        <v>354</v>
      </c>
      <c r="B12" s="459">
        <v>44</v>
      </c>
      <c r="C12" s="459">
        <v>28</v>
      </c>
      <c r="D12" s="459">
        <v>0</v>
      </c>
      <c r="E12" s="459">
        <v>72</v>
      </c>
      <c r="F12" s="459">
        <v>9781472</v>
      </c>
      <c r="G12" s="459">
        <v>633215</v>
      </c>
      <c r="H12" s="459">
        <v>0</v>
      </c>
      <c r="I12" s="459">
        <v>10414687</v>
      </c>
      <c r="J12" s="459">
        <v>42</v>
      </c>
      <c r="K12" s="459">
        <v>25</v>
      </c>
      <c r="L12" s="459">
        <v>0</v>
      </c>
      <c r="M12" s="460">
        <v>67</v>
      </c>
      <c r="N12" s="459">
        <v>10058806</v>
      </c>
      <c r="O12" s="459">
        <v>511734</v>
      </c>
      <c r="P12" s="459">
        <v>0</v>
      </c>
      <c r="Q12" s="459">
        <v>10570540</v>
      </c>
      <c r="R12" s="461"/>
      <c r="S12" s="26"/>
      <c r="T12" s="26"/>
      <c r="U12" s="26"/>
      <c r="V12" s="26"/>
      <c r="W12" s="458"/>
      <c r="X12" s="458"/>
      <c r="Y12" s="458"/>
      <c r="Z12" s="458"/>
      <c r="AB12" s="458"/>
      <c r="AC12" s="458"/>
      <c r="AD12" s="458"/>
    </row>
    <row r="13" spans="1:30" s="410" customFormat="1" ht="12.75" customHeight="1">
      <c r="A13" s="953" t="s">
        <v>355</v>
      </c>
      <c r="B13" s="459">
        <v>326</v>
      </c>
      <c r="C13" s="459">
        <v>116</v>
      </c>
      <c r="D13" s="459">
        <v>0</v>
      </c>
      <c r="E13" s="459">
        <v>442</v>
      </c>
      <c r="F13" s="459">
        <v>41852525</v>
      </c>
      <c r="G13" s="459">
        <v>1267773</v>
      </c>
      <c r="H13" s="459">
        <v>0</v>
      </c>
      <c r="I13" s="459">
        <v>43120298</v>
      </c>
      <c r="J13" s="459">
        <v>325</v>
      </c>
      <c r="K13" s="459">
        <v>118</v>
      </c>
      <c r="L13" s="459">
        <v>1</v>
      </c>
      <c r="M13" s="460">
        <v>444</v>
      </c>
      <c r="N13" s="459">
        <v>43496401</v>
      </c>
      <c r="O13" s="459">
        <v>1294310</v>
      </c>
      <c r="P13" s="459">
        <v>12020</v>
      </c>
      <c r="Q13" s="459">
        <v>44802731</v>
      </c>
      <c r="R13" s="461"/>
      <c r="S13" s="26"/>
      <c r="T13" s="26"/>
      <c r="U13" s="26"/>
      <c r="V13" s="26"/>
      <c r="W13" s="458"/>
      <c r="X13" s="458"/>
      <c r="Y13" s="458"/>
      <c r="Z13" s="458"/>
      <c r="AB13" s="458"/>
      <c r="AC13" s="458"/>
      <c r="AD13" s="458"/>
    </row>
    <row r="14" spans="1:30" s="457" customFormat="1" ht="12.75" customHeight="1">
      <c r="A14" s="955" t="s">
        <v>356</v>
      </c>
      <c r="B14" s="462">
        <v>31</v>
      </c>
      <c r="C14" s="462">
        <v>0</v>
      </c>
      <c r="D14" s="462">
        <v>0</v>
      </c>
      <c r="E14" s="462">
        <v>31</v>
      </c>
      <c r="F14" s="463">
        <v>5889085</v>
      </c>
      <c r="G14" s="463">
        <v>0</v>
      </c>
      <c r="H14" s="463">
        <v>0</v>
      </c>
      <c r="I14" s="462">
        <v>5889085</v>
      </c>
      <c r="J14" s="462">
        <v>27</v>
      </c>
      <c r="K14" s="462">
        <v>0</v>
      </c>
      <c r="L14" s="462">
        <v>0</v>
      </c>
      <c r="M14" s="464">
        <v>27</v>
      </c>
      <c r="N14" s="463">
        <v>5918395</v>
      </c>
      <c r="O14" s="463">
        <v>0</v>
      </c>
      <c r="P14" s="463">
        <v>0</v>
      </c>
      <c r="Q14" s="462">
        <v>5918395</v>
      </c>
      <c r="R14" s="461"/>
      <c r="S14" s="26"/>
      <c r="T14" s="26"/>
      <c r="U14" s="26"/>
      <c r="V14" s="26"/>
      <c r="W14" s="458"/>
      <c r="X14" s="458"/>
      <c r="Y14" s="458"/>
      <c r="Z14" s="458"/>
      <c r="AB14" s="458"/>
      <c r="AC14" s="458"/>
      <c r="AD14" s="458"/>
    </row>
    <row r="15" spans="1:30" s="457" customFormat="1" ht="13.5" customHeight="1">
      <c r="A15" s="955" t="s">
        <v>357</v>
      </c>
      <c r="B15" s="455">
        <v>68</v>
      </c>
      <c r="C15" s="455">
        <v>0</v>
      </c>
      <c r="D15" s="455">
        <v>0</v>
      </c>
      <c r="E15" s="455">
        <v>68</v>
      </c>
      <c r="F15" s="455">
        <v>1081290</v>
      </c>
      <c r="G15" s="455">
        <v>0</v>
      </c>
      <c r="H15" s="455">
        <v>0</v>
      </c>
      <c r="I15" s="455">
        <v>1081290</v>
      </c>
      <c r="J15" s="455">
        <v>69</v>
      </c>
      <c r="K15" s="455">
        <v>0</v>
      </c>
      <c r="L15" s="455">
        <v>0</v>
      </c>
      <c r="M15" s="455">
        <v>69</v>
      </c>
      <c r="N15" s="455">
        <v>1078936</v>
      </c>
      <c r="O15" s="455">
        <v>0</v>
      </c>
      <c r="P15" s="455">
        <v>0</v>
      </c>
      <c r="Q15" s="455">
        <v>1078936</v>
      </c>
      <c r="R15" s="461"/>
      <c r="S15" s="26"/>
      <c r="T15" s="26"/>
      <c r="U15" s="26"/>
      <c r="V15" s="26"/>
      <c r="W15" s="458"/>
      <c r="X15" s="458"/>
      <c r="Y15" s="458"/>
      <c r="Z15" s="458"/>
      <c r="AB15" s="458"/>
      <c r="AC15" s="458"/>
      <c r="AD15" s="458"/>
    </row>
    <row r="16" spans="1:30" s="410" customFormat="1" ht="12" customHeight="1">
      <c r="A16" s="953" t="s">
        <v>358</v>
      </c>
      <c r="B16" s="459">
        <v>12</v>
      </c>
      <c r="C16" s="459">
        <v>0</v>
      </c>
      <c r="D16" s="459">
        <v>0</v>
      </c>
      <c r="E16" s="459">
        <v>12</v>
      </c>
      <c r="F16" s="459">
        <v>329343</v>
      </c>
      <c r="G16" s="459">
        <v>0</v>
      </c>
      <c r="H16" s="459">
        <v>0</v>
      </c>
      <c r="I16" s="459">
        <v>329343</v>
      </c>
      <c r="J16" s="459">
        <v>12</v>
      </c>
      <c r="K16" s="459">
        <v>0</v>
      </c>
      <c r="L16" s="459">
        <v>0</v>
      </c>
      <c r="M16" s="460">
        <v>12</v>
      </c>
      <c r="N16" s="459">
        <v>328984</v>
      </c>
      <c r="O16" s="459">
        <v>0</v>
      </c>
      <c r="P16" s="459">
        <v>0</v>
      </c>
      <c r="Q16" s="459">
        <v>328984</v>
      </c>
      <c r="R16" s="461"/>
      <c r="S16" s="26"/>
      <c r="T16" s="26"/>
      <c r="U16" s="26"/>
      <c r="V16" s="26"/>
      <c r="W16" s="458"/>
      <c r="X16" s="458"/>
      <c r="Y16" s="458"/>
      <c r="Z16" s="458"/>
      <c r="AB16" s="458"/>
      <c r="AC16" s="458"/>
      <c r="AD16" s="458"/>
    </row>
    <row r="17" spans="1:30" s="410" customFormat="1" ht="12" customHeight="1">
      <c r="A17" s="953" t="s">
        <v>359</v>
      </c>
      <c r="B17" s="459">
        <v>56</v>
      </c>
      <c r="C17" s="459">
        <v>0</v>
      </c>
      <c r="D17" s="459">
        <v>0</v>
      </c>
      <c r="E17" s="459">
        <v>56</v>
      </c>
      <c r="F17" s="459">
        <v>751947</v>
      </c>
      <c r="G17" s="459">
        <v>0</v>
      </c>
      <c r="H17" s="459">
        <v>0</v>
      </c>
      <c r="I17" s="459">
        <v>751947</v>
      </c>
      <c r="J17" s="459">
        <v>57</v>
      </c>
      <c r="K17" s="459">
        <v>0</v>
      </c>
      <c r="L17" s="459">
        <v>0</v>
      </c>
      <c r="M17" s="460">
        <v>57</v>
      </c>
      <c r="N17" s="459">
        <v>749952</v>
      </c>
      <c r="O17" s="459">
        <v>0</v>
      </c>
      <c r="P17" s="459">
        <v>0</v>
      </c>
      <c r="Q17" s="459">
        <v>749952</v>
      </c>
      <c r="R17" s="461"/>
      <c r="S17" s="26"/>
      <c r="T17" s="26"/>
      <c r="U17" s="26"/>
      <c r="V17" s="26"/>
      <c r="W17" s="458"/>
      <c r="X17" s="458"/>
      <c r="Y17" s="458"/>
      <c r="Z17" s="458"/>
      <c r="AB17" s="458"/>
      <c r="AC17" s="458"/>
      <c r="AD17" s="458"/>
    </row>
    <row r="18" spans="1:30" s="457" customFormat="1" ht="16.5" customHeight="1">
      <c r="A18" s="956" t="s">
        <v>367</v>
      </c>
      <c r="B18" s="455">
        <v>28</v>
      </c>
      <c r="C18" s="455">
        <v>0</v>
      </c>
      <c r="D18" s="455">
        <v>0</v>
      </c>
      <c r="E18" s="455">
        <v>28</v>
      </c>
      <c r="F18" s="463">
        <v>93859</v>
      </c>
      <c r="G18" s="463">
        <v>0</v>
      </c>
      <c r="H18" s="463">
        <v>0</v>
      </c>
      <c r="I18" s="463">
        <v>93859</v>
      </c>
      <c r="J18" s="455">
        <v>29</v>
      </c>
      <c r="K18" s="455">
        <v>0</v>
      </c>
      <c r="L18" s="455">
        <v>0</v>
      </c>
      <c r="M18" s="455">
        <v>29</v>
      </c>
      <c r="N18" s="463">
        <v>102006</v>
      </c>
      <c r="O18" s="463">
        <v>0</v>
      </c>
      <c r="P18" s="463">
        <v>0</v>
      </c>
      <c r="Q18" s="463">
        <v>102006</v>
      </c>
      <c r="R18" s="461"/>
      <c r="S18" s="26"/>
      <c r="T18" s="26"/>
      <c r="U18" s="26"/>
      <c r="V18" s="26"/>
      <c r="W18" s="458"/>
      <c r="X18" s="458"/>
      <c r="Y18" s="458"/>
      <c r="Z18" s="458"/>
      <c r="AB18" s="458"/>
      <c r="AC18" s="458"/>
      <c r="AD18" s="458"/>
    </row>
    <row r="19" spans="1:30" s="457" customFormat="1" ht="12.75" customHeight="1">
      <c r="A19" s="955" t="s">
        <v>361</v>
      </c>
      <c r="B19" s="299">
        <v>840</v>
      </c>
      <c r="C19" s="299">
        <v>1127</v>
      </c>
      <c r="D19" s="299">
        <v>31</v>
      </c>
      <c r="E19" s="299">
        <v>1998</v>
      </c>
      <c r="F19" s="299">
        <v>68202745</v>
      </c>
      <c r="G19" s="299">
        <v>3138964</v>
      </c>
      <c r="H19" s="299">
        <v>5592</v>
      </c>
      <c r="I19" s="299">
        <v>71347301</v>
      </c>
      <c r="J19" s="299">
        <v>814</v>
      </c>
      <c r="K19" s="299">
        <v>1011</v>
      </c>
      <c r="L19" s="299">
        <v>28</v>
      </c>
      <c r="M19" s="299">
        <v>1853</v>
      </c>
      <c r="N19" s="299">
        <v>70430825</v>
      </c>
      <c r="O19" s="299">
        <v>3001900</v>
      </c>
      <c r="P19" s="299">
        <v>17613</v>
      </c>
      <c r="Q19" s="299">
        <v>73450338</v>
      </c>
      <c r="R19" s="461"/>
      <c r="S19" s="26"/>
      <c r="T19" s="26"/>
      <c r="U19" s="26"/>
      <c r="V19" s="26"/>
    </row>
    <row r="20" spans="1:30" s="457" customFormat="1" ht="12.75" customHeight="1">
      <c r="A20" s="465" t="s">
        <v>368</v>
      </c>
      <c r="B20" s="466"/>
      <c r="C20" s="466"/>
      <c r="D20" s="466"/>
      <c r="E20" s="466"/>
      <c r="F20" s="467"/>
      <c r="G20" s="467"/>
      <c r="H20" s="467"/>
      <c r="I20" s="467"/>
      <c r="J20" s="467"/>
      <c r="K20" s="467"/>
      <c r="L20" s="467"/>
      <c r="M20" s="467"/>
      <c r="N20" s="467"/>
      <c r="O20" s="467"/>
      <c r="P20" s="467"/>
      <c r="Q20" s="467"/>
      <c r="R20" s="461"/>
      <c r="S20" s="370"/>
      <c r="T20" s="467"/>
      <c r="U20" s="467"/>
      <c r="V20" s="467"/>
    </row>
    <row r="21" spans="1:30">
      <c r="A21" s="1443" t="s">
        <v>788</v>
      </c>
      <c r="B21" s="1443"/>
      <c r="C21" s="1443"/>
      <c r="D21" s="1443"/>
      <c r="E21" s="1443"/>
      <c r="F21" s="1443"/>
      <c r="M21" s="370"/>
    </row>
    <row r="22" spans="1:30">
      <c r="A22" s="404" t="s">
        <v>61</v>
      </c>
      <c r="M22" s="370"/>
      <c r="P22" s="370"/>
      <c r="Q22" s="370"/>
    </row>
    <row r="23" spans="1:30">
      <c r="M23" s="370"/>
      <c r="P23" s="370"/>
      <c r="Q23" s="370"/>
    </row>
    <row r="24" spans="1:30">
      <c r="M24" s="370"/>
      <c r="P24" s="370"/>
      <c r="Q24" s="370"/>
    </row>
    <row r="25" spans="1:30">
      <c r="M25" s="370"/>
      <c r="P25" s="370"/>
      <c r="Q25" s="370"/>
      <c r="R25" s="370"/>
    </row>
    <row r="26" spans="1:30">
      <c r="M26" s="370"/>
      <c r="P26" s="370"/>
      <c r="Q26" s="370"/>
    </row>
    <row r="27" spans="1:30">
      <c r="M27" s="370"/>
    </row>
  </sheetData>
  <mergeCells count="9">
    <mergeCell ref="A21:F21"/>
    <mergeCell ref="A1:Q1"/>
    <mergeCell ref="A2:A4"/>
    <mergeCell ref="B2:I2"/>
    <mergeCell ref="J2:Q2"/>
    <mergeCell ref="B3:E3"/>
    <mergeCell ref="F3:I3"/>
    <mergeCell ref="J3:M3"/>
    <mergeCell ref="N3:Q3"/>
  </mergeCells>
  <pageMargins left="0.7" right="0.7" top="0.75" bottom="0.75" header="0.3" footer="0.3"/>
  <pageSetup scale="69" orientation="landscape" r:id="rId1"/>
  <colBreaks count="1" manualBreakCount="1">
    <brk id="17" max="1048575" man="1"/>
  </colBreaks>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zoomScaleNormal="100" workbookViewId="0"/>
  </sheetViews>
  <sheetFormatPr defaultColWidth="9.140625" defaultRowHeight="12.75"/>
  <cols>
    <col min="1" max="1" width="8" style="29" customWidth="1"/>
    <col min="2" max="2" width="8.5703125" style="29" customWidth="1"/>
    <col min="3" max="3" width="8.85546875" style="29" customWidth="1"/>
    <col min="4" max="4" width="9.140625" style="29" bestFit="1" customWidth="1"/>
    <col min="5" max="5" width="9.42578125" style="29" customWidth="1"/>
    <col min="6" max="6" width="8.140625" style="29" customWidth="1"/>
    <col min="7" max="8" width="9.42578125" style="29" customWidth="1"/>
    <col min="9" max="9" width="8.5703125" style="29" customWidth="1"/>
    <col min="10" max="10" width="8.85546875" style="29" customWidth="1"/>
    <col min="11" max="12" width="9.140625" style="29"/>
    <col min="13" max="17" width="0" style="29" hidden="1" customWidth="1"/>
    <col min="18" max="16384" width="9.140625" style="29"/>
  </cols>
  <sheetData>
    <row r="1" spans="1:21" s="472" customFormat="1" ht="15.75" customHeight="1">
      <c r="A1" s="468" t="s">
        <v>547</v>
      </c>
      <c r="B1" s="469"/>
      <c r="C1" s="469"/>
      <c r="D1" s="469"/>
      <c r="E1" s="469"/>
      <c r="F1" s="469"/>
      <c r="G1" s="469"/>
      <c r="H1" s="470"/>
      <c r="I1" s="470"/>
      <c r="J1" s="471"/>
    </row>
    <row r="2" spans="1:21" s="473" customFormat="1" ht="13.5" customHeight="1">
      <c r="A2" s="1181" t="s">
        <v>369</v>
      </c>
      <c r="B2" s="1184" t="s">
        <v>370</v>
      </c>
      <c r="C2" s="1184"/>
      <c r="D2" s="1184"/>
      <c r="E2" s="1184" t="s">
        <v>87</v>
      </c>
      <c r="F2" s="1184"/>
      <c r="G2" s="1184"/>
      <c r="H2" s="1184" t="s">
        <v>73</v>
      </c>
      <c r="I2" s="1184"/>
      <c r="J2" s="1184"/>
    </row>
    <row r="3" spans="1:21" s="473" customFormat="1" ht="38.25">
      <c r="A3" s="1183"/>
      <c r="B3" s="907" t="s">
        <v>371</v>
      </c>
      <c r="C3" s="907" t="s">
        <v>372</v>
      </c>
      <c r="D3" s="907" t="s">
        <v>373</v>
      </c>
      <c r="E3" s="907" t="s">
        <v>374</v>
      </c>
      <c r="F3" s="907" t="s">
        <v>372</v>
      </c>
      <c r="G3" s="907" t="s">
        <v>375</v>
      </c>
      <c r="H3" s="907" t="s">
        <v>376</v>
      </c>
      <c r="I3" s="907" t="s">
        <v>377</v>
      </c>
      <c r="J3" s="907" t="s">
        <v>375</v>
      </c>
      <c r="L3" s="474"/>
      <c r="M3" s="474"/>
      <c r="N3" s="474"/>
      <c r="O3" s="474"/>
      <c r="P3" s="474"/>
      <c r="Q3" s="474"/>
      <c r="R3" s="474"/>
      <c r="S3" s="474"/>
      <c r="T3" s="474"/>
      <c r="U3" s="474"/>
    </row>
    <row r="4" spans="1:21" s="474" customFormat="1">
      <c r="A4" s="27" t="s">
        <v>603</v>
      </c>
      <c r="B4" s="475">
        <v>667008.81999999995</v>
      </c>
      <c r="C4" s="475">
        <v>525239.54</v>
      </c>
      <c r="D4" s="475">
        <v>141769.28000000003</v>
      </c>
      <c r="E4" s="475">
        <v>1825230.98</v>
      </c>
      <c r="F4" s="475">
        <v>1454514.96</v>
      </c>
      <c r="G4" s="475">
        <v>370716.01999999996</v>
      </c>
      <c r="H4" s="475">
        <v>2492239.8000000003</v>
      </c>
      <c r="I4" s="475">
        <v>1979754.4999999998</v>
      </c>
      <c r="J4" s="475">
        <v>512485.30000000005</v>
      </c>
    </row>
    <row r="5" spans="1:21" s="474" customFormat="1">
      <c r="A5" s="27" t="s">
        <v>734</v>
      </c>
      <c r="B5" s="475">
        <v>126337.81</v>
      </c>
      <c r="C5" s="475">
        <v>101425.53</v>
      </c>
      <c r="D5" s="475">
        <v>24912.28</v>
      </c>
      <c r="E5" s="475">
        <v>345919.38</v>
      </c>
      <c r="F5" s="475">
        <v>339840.11</v>
      </c>
      <c r="G5" s="475">
        <v>6079.27</v>
      </c>
      <c r="H5" s="475">
        <v>472257.19</v>
      </c>
      <c r="I5" s="475">
        <v>441265.64</v>
      </c>
      <c r="J5" s="475">
        <v>30991.55</v>
      </c>
    </row>
    <row r="6" spans="1:21" s="474" customFormat="1">
      <c r="A6" s="30">
        <v>43191</v>
      </c>
      <c r="B6" s="476">
        <v>57598.19</v>
      </c>
      <c r="C6" s="476">
        <v>46304.73</v>
      </c>
      <c r="D6" s="476">
        <v>11293.46</v>
      </c>
      <c r="E6" s="476">
        <v>171450.16</v>
      </c>
      <c r="F6" s="476">
        <v>151285.34</v>
      </c>
      <c r="G6" s="476">
        <v>20164.82</v>
      </c>
      <c r="H6" s="476">
        <v>229048.35</v>
      </c>
      <c r="I6" s="476">
        <v>197590.07</v>
      </c>
      <c r="J6" s="476">
        <v>31458.28</v>
      </c>
      <c r="M6" s="474">
        <v>410</v>
      </c>
    </row>
    <row r="7" spans="1:21" s="474" customFormat="1">
      <c r="A7" s="30">
        <v>43221</v>
      </c>
      <c r="B7" s="476">
        <v>68739.62</v>
      </c>
      <c r="C7" s="476">
        <v>55120.800000000003</v>
      </c>
      <c r="D7" s="476">
        <v>13618.82</v>
      </c>
      <c r="E7" s="476">
        <v>174469.22</v>
      </c>
      <c r="F7" s="476">
        <v>188554.77</v>
      </c>
      <c r="G7" s="476">
        <v>-14085.55</v>
      </c>
      <c r="H7" s="476">
        <v>243208.84</v>
      </c>
      <c r="I7" s="476">
        <v>243675.57</v>
      </c>
      <c r="J7" s="476">
        <v>-466.72999999999956</v>
      </c>
    </row>
    <row r="8" spans="1:21" ht="12.75" customHeight="1">
      <c r="A8" s="1443" t="s">
        <v>788</v>
      </c>
      <c r="B8" s="1443"/>
      <c r="C8" s="1443"/>
      <c r="D8" s="1443"/>
      <c r="E8" s="1443"/>
      <c r="F8" s="1443"/>
      <c r="G8" s="905"/>
      <c r="H8" s="905"/>
      <c r="I8" s="905"/>
      <c r="J8" s="905"/>
      <c r="R8" s="474"/>
    </row>
    <row r="9" spans="1:21" ht="12.75" customHeight="1">
      <c r="A9" s="1478" t="s">
        <v>92</v>
      </c>
      <c r="B9" s="1478"/>
      <c r="C9" s="1478"/>
      <c r="D9" s="1478"/>
      <c r="E9" s="1478"/>
      <c r="F9" s="1478"/>
      <c r="G9" s="1478"/>
      <c r="H9" s="1478"/>
      <c r="I9" s="1478"/>
      <c r="J9" s="1478"/>
      <c r="R9" s="474"/>
    </row>
    <row r="11" spans="1:21">
      <c r="D11" s="31"/>
      <c r="E11" s="31"/>
      <c r="F11" s="31"/>
      <c r="H11" s="31"/>
      <c r="I11" s="31"/>
    </row>
    <row r="19" ht="13.5" customHeight="1"/>
  </sheetData>
  <mergeCells count="6">
    <mergeCell ref="A9:J9"/>
    <mergeCell ref="A2:A3"/>
    <mergeCell ref="B2:D2"/>
    <mergeCell ref="E2:G2"/>
    <mergeCell ref="H2:J2"/>
    <mergeCell ref="A8:F8"/>
  </mergeCells>
  <pageMargins left="0.75" right="0.75" top="1" bottom="1" header="0.5" footer="0.5"/>
  <pageSetup orientation="landscape"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election sqref="A1:D1"/>
    </sheetView>
  </sheetViews>
  <sheetFormatPr defaultColWidth="8.5703125" defaultRowHeight="15"/>
  <cols>
    <col min="1" max="1" width="18.85546875" style="359" customWidth="1"/>
    <col min="2" max="7" width="12.5703125" style="359" customWidth="1"/>
    <col min="8" max="16384" width="8.5703125" style="359"/>
  </cols>
  <sheetData>
    <row r="1" spans="1:7" ht="15" customHeight="1">
      <c r="A1" s="1479" t="s">
        <v>548</v>
      </c>
      <c r="B1" s="1479"/>
      <c r="C1" s="1479"/>
      <c r="D1" s="1479"/>
    </row>
    <row r="2" spans="1:7">
      <c r="A2" s="477" t="s">
        <v>70</v>
      </c>
      <c r="B2" s="1480" t="s">
        <v>603</v>
      </c>
      <c r="C2" s="1480"/>
      <c r="D2" s="1480"/>
      <c r="E2" s="1480" t="s">
        <v>734</v>
      </c>
      <c r="F2" s="1480"/>
      <c r="G2" s="1480"/>
    </row>
    <row r="3" spans="1:7" ht="41.25" customHeight="1">
      <c r="A3" s="478" t="s">
        <v>378</v>
      </c>
      <c r="B3" s="478" t="s">
        <v>379</v>
      </c>
      <c r="C3" s="479" t="s">
        <v>380</v>
      </c>
      <c r="D3" s="478" t="s">
        <v>381</v>
      </c>
      <c r="E3" s="478" t="s">
        <v>449</v>
      </c>
      <c r="F3" s="479" t="s">
        <v>380</v>
      </c>
      <c r="G3" s="478" t="s">
        <v>448</v>
      </c>
    </row>
    <row r="4" spans="1:7" ht="15.75" customHeight="1">
      <c r="A4" s="543" t="s">
        <v>382</v>
      </c>
      <c r="B4" s="547">
        <v>113776</v>
      </c>
      <c r="C4" s="548">
        <v>5427</v>
      </c>
      <c r="D4" s="548">
        <v>2158</v>
      </c>
      <c r="E4" s="547">
        <v>118480</v>
      </c>
      <c r="F4" s="548">
        <v>5576</v>
      </c>
      <c r="G4" s="548">
        <v>2221</v>
      </c>
    </row>
    <row r="5" spans="1:7" ht="15" customHeight="1">
      <c r="A5" s="533" t="s">
        <v>383</v>
      </c>
      <c r="B5" s="533"/>
      <c r="C5" s="534"/>
      <c r="D5" s="535"/>
      <c r="E5" s="537"/>
      <c r="F5" s="538"/>
      <c r="G5" s="539"/>
    </row>
    <row r="6" spans="1:7" ht="15" customHeight="1">
      <c r="A6" s="544" t="s">
        <v>384</v>
      </c>
      <c r="B6" s="532">
        <v>102587.34</v>
      </c>
      <c r="C6" s="532">
        <v>15278.95</v>
      </c>
      <c r="D6" s="530"/>
      <c r="E6" s="532">
        <v>107200.48</v>
      </c>
      <c r="F6" s="532">
        <v>17376.2</v>
      </c>
      <c r="G6" s="530"/>
    </row>
    <row r="7" spans="1:7" ht="15" customHeight="1">
      <c r="A7" s="545" t="s">
        <v>385</v>
      </c>
      <c r="B7" s="481">
        <v>479.87</v>
      </c>
      <c r="C7" s="481">
        <v>127.54</v>
      </c>
      <c r="D7" s="531"/>
      <c r="E7" s="481">
        <v>480.83</v>
      </c>
      <c r="F7" s="481">
        <v>52.87</v>
      </c>
      <c r="G7" s="531"/>
    </row>
    <row r="8" spans="1:7" ht="15" customHeight="1">
      <c r="A8" s="545" t="s">
        <v>386</v>
      </c>
      <c r="B8" s="482">
        <v>1018735.82</v>
      </c>
      <c r="C8" s="482">
        <v>63135.72</v>
      </c>
      <c r="D8" s="531"/>
      <c r="E8" s="482">
        <v>1036210.94</v>
      </c>
      <c r="F8" s="482">
        <v>65089.56</v>
      </c>
      <c r="G8" s="531"/>
    </row>
    <row r="9" spans="1:7" ht="15" customHeight="1">
      <c r="A9" s="545" t="s">
        <v>387</v>
      </c>
      <c r="B9" s="481">
        <v>386.37</v>
      </c>
      <c r="C9" s="481">
        <v>440.42</v>
      </c>
      <c r="D9" s="536">
        <v>225131.32</v>
      </c>
      <c r="E9" s="481">
        <v>419.7</v>
      </c>
      <c r="F9" s="481">
        <v>409.13</v>
      </c>
      <c r="G9" s="536">
        <v>210645.41</v>
      </c>
    </row>
    <row r="10" spans="1:7" ht="15" customHeight="1">
      <c r="A10" s="545" t="s">
        <v>388</v>
      </c>
      <c r="B10" s="481">
        <v>825.32</v>
      </c>
      <c r="C10" s="481">
        <v>-3.14</v>
      </c>
      <c r="D10" s="531"/>
      <c r="E10" s="481">
        <v>835.67</v>
      </c>
      <c r="F10" s="481">
        <v>-1.44</v>
      </c>
      <c r="G10" s="531"/>
    </row>
    <row r="11" spans="1:7" ht="15" customHeight="1">
      <c r="A11" s="545" t="s">
        <v>389</v>
      </c>
      <c r="B11" s="481">
        <v>11643.02</v>
      </c>
      <c r="C11" s="481">
        <v>9844.2900000000009</v>
      </c>
      <c r="D11" s="531"/>
      <c r="E11" s="481">
        <v>10236.51</v>
      </c>
      <c r="F11" s="481">
        <v>8670.7900000000009</v>
      </c>
      <c r="G11" s="531"/>
    </row>
    <row r="12" spans="1:7" ht="15" customHeight="1">
      <c r="A12" s="545" t="s">
        <v>101</v>
      </c>
      <c r="B12" s="481">
        <v>17465.29</v>
      </c>
      <c r="C12" s="481">
        <v>973.07</v>
      </c>
      <c r="D12" s="531"/>
      <c r="E12" s="481">
        <v>17159.11</v>
      </c>
      <c r="F12" s="481">
        <v>819.23</v>
      </c>
      <c r="G12" s="531"/>
    </row>
    <row r="13" spans="1:7" ht="15" customHeight="1">
      <c r="A13" s="546" t="s">
        <v>73</v>
      </c>
      <c r="B13" s="541">
        <v>1152123.03</v>
      </c>
      <c r="C13" s="541">
        <v>89796.85</v>
      </c>
      <c r="D13" s="542"/>
      <c r="E13" s="541">
        <v>1172543.24</v>
      </c>
      <c r="F13" s="541">
        <v>92416.34</v>
      </c>
      <c r="G13" s="542"/>
    </row>
    <row r="14" spans="1:7" s="483" customFormat="1" ht="58.5" customHeight="1">
      <c r="A14" s="1481" t="s">
        <v>849</v>
      </c>
      <c r="B14" s="1481"/>
      <c r="C14" s="1481"/>
      <c r="D14" s="1481"/>
      <c r="E14" s="1481"/>
      <c r="F14" s="1481"/>
      <c r="G14" s="1481"/>
    </row>
    <row r="15" spans="1:7" s="483" customFormat="1" ht="14.25" customHeight="1">
      <c r="A15" s="484" t="s">
        <v>788</v>
      </c>
      <c r="B15" s="485"/>
      <c r="C15" s="485"/>
      <c r="D15" s="485"/>
      <c r="E15" s="359"/>
      <c r="F15" s="359"/>
      <c r="G15" s="359"/>
    </row>
    <row r="16" spans="1:7" s="483" customFormat="1" ht="13.5" customHeight="1">
      <c r="A16" s="486" t="s">
        <v>61</v>
      </c>
      <c r="B16" s="484"/>
      <c r="C16" s="484"/>
      <c r="D16" s="484"/>
      <c r="E16" s="359"/>
      <c r="F16" s="359"/>
      <c r="G16" s="359"/>
    </row>
  </sheetData>
  <mergeCells count="4">
    <mergeCell ref="A1:D1"/>
    <mergeCell ref="B2:D2"/>
    <mergeCell ref="E2:G2"/>
    <mergeCell ref="A14:G14"/>
  </mergeCells>
  <pageMargins left="0.7" right="0.7" top="0.75" bottom="0.75" header="0.3" footer="0.3"/>
  <pageSetup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M47"/>
  <sheetViews>
    <sheetView zoomScaleNormal="100" workbookViewId="0">
      <selection sqref="A1:L1"/>
    </sheetView>
  </sheetViews>
  <sheetFormatPr defaultColWidth="9.140625" defaultRowHeight="15"/>
  <cols>
    <col min="1" max="1" width="33.5703125" style="359" customWidth="1"/>
    <col min="2" max="2" width="8" style="359" customWidth="1"/>
    <col min="3" max="5" width="12.5703125" style="359" bestFit="1" customWidth="1"/>
    <col min="6" max="6" width="10" style="359" customWidth="1"/>
    <col min="7" max="7" width="9.85546875" style="359" customWidth="1"/>
    <col min="8" max="10" width="14.42578125" style="359" bestFit="1" customWidth="1"/>
    <col min="11" max="11" width="9.28515625" style="359" customWidth="1"/>
    <col min="12" max="12" width="10" style="361" customWidth="1"/>
    <col min="13" max="17" width="9.140625" style="359" customWidth="1"/>
    <col min="18" max="16384" width="9.140625" style="359"/>
  </cols>
  <sheetData>
    <row r="1" spans="1:12" ht="15.75" customHeight="1">
      <c r="A1" s="1483" t="s">
        <v>554</v>
      </c>
      <c r="B1" s="1484"/>
      <c r="C1" s="1484"/>
      <c r="D1" s="1484"/>
      <c r="E1" s="1484"/>
      <c r="F1" s="1484"/>
      <c r="G1" s="1484"/>
      <c r="H1" s="1484"/>
      <c r="I1" s="1484"/>
      <c r="J1" s="1484"/>
      <c r="K1" s="1484"/>
      <c r="L1" s="1485"/>
    </row>
    <row r="2" spans="1:12">
      <c r="A2" s="1486" t="s">
        <v>390</v>
      </c>
      <c r="B2" s="1486" t="s">
        <v>391</v>
      </c>
      <c r="C2" s="1488" t="s">
        <v>392</v>
      </c>
      <c r="D2" s="1488"/>
      <c r="E2" s="1488"/>
      <c r="F2" s="1488"/>
      <c r="G2" s="1488"/>
      <c r="H2" s="1488" t="s">
        <v>393</v>
      </c>
      <c r="I2" s="1488"/>
      <c r="J2" s="1488"/>
      <c r="K2" s="1488"/>
      <c r="L2" s="1488"/>
    </row>
    <row r="3" spans="1:12" ht="59.25" customHeight="1">
      <c r="A3" s="1487"/>
      <c r="B3" s="1487"/>
      <c r="C3" s="487">
        <v>43221</v>
      </c>
      <c r="D3" s="487">
        <v>43191</v>
      </c>
      <c r="E3" s="487">
        <v>42856</v>
      </c>
      <c r="F3" s="488" t="s">
        <v>394</v>
      </c>
      <c r="G3" s="489" t="s">
        <v>395</v>
      </c>
      <c r="H3" s="487">
        <v>43221</v>
      </c>
      <c r="I3" s="487">
        <v>43191</v>
      </c>
      <c r="J3" s="487">
        <v>42856</v>
      </c>
      <c r="K3" s="488" t="s">
        <v>394</v>
      </c>
      <c r="L3" s="489" t="s">
        <v>395</v>
      </c>
    </row>
    <row r="4" spans="1:12" ht="37.5" customHeight="1">
      <c r="A4" s="490" t="s">
        <v>396</v>
      </c>
      <c r="B4" s="491" t="s">
        <v>397</v>
      </c>
      <c r="C4" s="492">
        <v>5964</v>
      </c>
      <c r="D4" s="492">
        <v>5949</v>
      </c>
      <c r="E4" s="492">
        <v>6330</v>
      </c>
      <c r="F4" s="493">
        <v>-5.781990521327014</v>
      </c>
      <c r="G4" s="493">
        <v>0.25214321734745332</v>
      </c>
      <c r="H4" s="494">
        <v>6784</v>
      </c>
      <c r="I4" s="494">
        <v>6766</v>
      </c>
      <c r="J4" s="494">
        <v>6574</v>
      </c>
      <c r="K4" s="495">
        <v>3.194402190447216</v>
      </c>
      <c r="L4" s="493">
        <v>0.2660360626662725</v>
      </c>
    </row>
    <row r="5" spans="1:12" ht="25.5">
      <c r="A5" s="490" t="s">
        <v>398</v>
      </c>
      <c r="B5" s="491" t="s">
        <v>397</v>
      </c>
      <c r="C5" s="492">
        <v>277</v>
      </c>
      <c r="D5" s="492">
        <v>277</v>
      </c>
      <c r="E5" s="492">
        <v>268</v>
      </c>
      <c r="F5" s="493">
        <v>3.3582089552238807</v>
      </c>
      <c r="G5" s="493">
        <v>0</v>
      </c>
      <c r="H5" s="494">
        <v>602</v>
      </c>
      <c r="I5" s="494">
        <v>601</v>
      </c>
      <c r="J5" s="494">
        <v>589</v>
      </c>
      <c r="K5" s="495">
        <v>2.2071307300509337</v>
      </c>
      <c r="L5" s="493">
        <v>0.16638935108153077</v>
      </c>
    </row>
    <row r="6" spans="1:12" ht="27.75" customHeight="1">
      <c r="A6" s="490" t="s">
        <v>399</v>
      </c>
      <c r="B6" s="491" t="s">
        <v>397</v>
      </c>
      <c r="C6" s="492">
        <v>3</v>
      </c>
      <c r="D6" s="492">
        <v>3</v>
      </c>
      <c r="E6" s="492">
        <v>3</v>
      </c>
      <c r="F6" s="493">
        <v>0</v>
      </c>
      <c r="G6" s="493">
        <v>0</v>
      </c>
      <c r="H6" s="494">
        <v>3</v>
      </c>
      <c r="I6" s="494">
        <v>3</v>
      </c>
      <c r="J6" s="494">
        <v>3</v>
      </c>
      <c r="K6" s="495">
        <v>0</v>
      </c>
      <c r="L6" s="493">
        <v>0</v>
      </c>
    </row>
    <row r="7" spans="1:12" ht="16.5" customHeight="1">
      <c r="A7" s="490" t="s">
        <v>400</v>
      </c>
      <c r="B7" s="491" t="s">
        <v>401</v>
      </c>
      <c r="C7" s="492">
        <v>172.42180999999999</v>
      </c>
      <c r="D7" s="492">
        <v>171.51831000000001</v>
      </c>
      <c r="E7" s="492">
        <v>157.84890999999999</v>
      </c>
      <c r="F7" s="493">
        <v>9.2321828513101583</v>
      </c>
      <c r="G7" s="493">
        <v>0.52676591787779381</v>
      </c>
      <c r="H7" s="496">
        <v>151.69999999999999</v>
      </c>
      <c r="I7" s="496">
        <v>149.9</v>
      </c>
      <c r="J7" s="496">
        <v>125.80237</v>
      </c>
      <c r="K7" s="495">
        <v>20.585963523580673</v>
      </c>
      <c r="L7" s="493">
        <v>1.2008005336891148</v>
      </c>
    </row>
    <row r="8" spans="1:12" ht="18.75" customHeight="1">
      <c r="A8" s="490" t="s">
        <v>402</v>
      </c>
      <c r="B8" s="491" t="s">
        <v>403</v>
      </c>
      <c r="C8" s="492">
        <v>50307.872618100002</v>
      </c>
      <c r="D8" s="492">
        <v>50265.0974269</v>
      </c>
      <c r="E8" s="492">
        <v>45376.653854099997</v>
      </c>
      <c r="F8" s="493">
        <v>10.867303657637253</v>
      </c>
      <c r="G8" s="493">
        <v>8.5099190869389371E-2</v>
      </c>
      <c r="H8" s="492">
        <v>15878.1</v>
      </c>
      <c r="I8" s="492">
        <v>15778.1</v>
      </c>
      <c r="J8" s="492">
        <v>13392.9466744</v>
      </c>
      <c r="K8" s="495">
        <v>18.555687452636963</v>
      </c>
      <c r="L8" s="493">
        <v>0.63378987330540437</v>
      </c>
    </row>
    <row r="9" spans="1:12" ht="20.25" customHeight="1">
      <c r="A9" s="490" t="s">
        <v>404</v>
      </c>
      <c r="B9" s="491" t="s">
        <v>444</v>
      </c>
      <c r="C9" s="492">
        <v>12521074.901732085</v>
      </c>
      <c r="D9" s="492">
        <v>13199167.079350427</v>
      </c>
      <c r="E9" s="492">
        <v>10809111.465730267</v>
      </c>
      <c r="F9" s="493">
        <v>15.838151372844205</v>
      </c>
      <c r="G9" s="493">
        <v>-5.1373861209711471</v>
      </c>
      <c r="H9" s="492">
        <v>1807245.54</v>
      </c>
      <c r="I9" s="492">
        <v>1863506.36</v>
      </c>
      <c r="J9" s="492">
        <v>1571027.439</v>
      </c>
      <c r="K9" s="495">
        <v>15.035899127920963</v>
      </c>
      <c r="L9" s="493">
        <v>-3.0190838736928196</v>
      </c>
    </row>
    <row r="10" spans="1:12" ht="20.25" customHeight="1">
      <c r="A10" s="490" t="s">
        <v>405</v>
      </c>
      <c r="B10" s="491" t="s">
        <v>403</v>
      </c>
      <c r="C10" s="492">
        <v>53703.303432910703</v>
      </c>
      <c r="D10" s="492">
        <v>53628.808879629105</v>
      </c>
      <c r="E10" s="492">
        <v>48023.851512422196</v>
      </c>
      <c r="F10" s="493">
        <v>11.826314928154854</v>
      </c>
      <c r="G10" s="493">
        <v>0.13890771553178191</v>
      </c>
      <c r="H10" s="492">
        <v>17094.53</v>
      </c>
      <c r="I10" s="492">
        <v>16958.689999999999</v>
      </c>
      <c r="J10" s="492">
        <v>14157.511457922101</v>
      </c>
      <c r="K10" s="495">
        <v>20.745302243315045</v>
      </c>
      <c r="L10" s="493">
        <v>0.80100526632658631</v>
      </c>
    </row>
    <row r="11" spans="1:12" ht="20.25" customHeight="1">
      <c r="A11" s="490" t="s">
        <v>406</v>
      </c>
      <c r="B11" s="491" t="s">
        <v>444</v>
      </c>
      <c r="C11" s="492">
        <v>15084901.639387863</v>
      </c>
      <c r="D11" s="492">
        <v>15771880.33744386</v>
      </c>
      <c r="E11" s="492">
        <v>13067223.255736383</v>
      </c>
      <c r="F11" s="493">
        <v>15.440758485286757</v>
      </c>
      <c r="G11" s="493">
        <v>-4.355718426451971</v>
      </c>
      <c r="H11" s="497">
        <v>1906175.79</v>
      </c>
      <c r="I11" s="497">
        <v>1960970.29</v>
      </c>
      <c r="J11" s="497">
        <v>1652398.3417</v>
      </c>
      <c r="K11" s="495">
        <v>15.358127752592143</v>
      </c>
      <c r="L11" s="493">
        <v>-2.7942544708313761</v>
      </c>
    </row>
    <row r="12" spans="1:12" ht="25.5">
      <c r="A12" s="490" t="s">
        <v>407</v>
      </c>
      <c r="B12" s="491" t="s">
        <v>403</v>
      </c>
      <c r="C12" s="492">
        <v>1024.4505812</v>
      </c>
      <c r="D12" s="492">
        <v>938.0122374</v>
      </c>
      <c r="E12" s="492">
        <v>1006.014707</v>
      </c>
      <c r="F12" s="493">
        <v>1.8325650779974076</v>
      </c>
      <c r="G12" s="493">
        <v>9.2150550231190387</v>
      </c>
      <c r="H12" s="492">
        <v>698.18</v>
      </c>
      <c r="I12" s="492">
        <v>654.44000000000005</v>
      </c>
      <c r="J12" s="492">
        <v>721.60884359999989</v>
      </c>
      <c r="K12" s="495">
        <v>-3.2467511738238821</v>
      </c>
      <c r="L12" s="493">
        <v>6.6835767984841841</v>
      </c>
    </row>
    <row r="13" spans="1:12" ht="42" customHeight="1">
      <c r="A13" s="490" t="s">
        <v>408</v>
      </c>
      <c r="B13" s="491" t="s">
        <v>403</v>
      </c>
      <c r="C13" s="492">
        <v>34.148352706666664</v>
      </c>
      <c r="D13" s="492">
        <v>31.267074580000003</v>
      </c>
      <c r="E13" s="492">
        <v>33.533823566666669</v>
      </c>
      <c r="F13" s="493">
        <v>1.8325650779973977</v>
      </c>
      <c r="G13" s="493">
        <v>9.2150550231190209</v>
      </c>
      <c r="H13" s="492">
        <v>22.521935483870966</v>
      </c>
      <c r="I13" s="492">
        <v>21.814666666666668</v>
      </c>
      <c r="J13" s="492">
        <v>24.053628119999996</v>
      </c>
      <c r="K13" s="495">
        <v>-6.3678237166037555</v>
      </c>
      <c r="L13" s="493">
        <v>3.2421710953072767</v>
      </c>
    </row>
    <row r="14" spans="1:12" ht="25.5">
      <c r="A14" s="490" t="s">
        <v>409</v>
      </c>
      <c r="B14" s="491" t="s">
        <v>444</v>
      </c>
      <c r="C14" s="492">
        <v>267387.51880575327</v>
      </c>
      <c r="D14" s="492">
        <v>243371.85982808331</v>
      </c>
      <c r="E14" s="492">
        <v>246945.25888306278</v>
      </c>
      <c r="F14" s="493">
        <v>8.278053207075585</v>
      </c>
      <c r="G14" s="493">
        <v>9.8678865315959285</v>
      </c>
      <c r="H14" s="492">
        <v>67582.02</v>
      </c>
      <c r="I14" s="492">
        <v>69659.41</v>
      </c>
      <c r="J14" s="492">
        <v>72311.52576277699</v>
      </c>
      <c r="K14" s="495">
        <v>-6.5404590940211378</v>
      </c>
      <c r="L14" s="493">
        <v>-2.982210156531615</v>
      </c>
    </row>
    <row r="15" spans="1:12" ht="40.5" customHeight="1">
      <c r="A15" s="490" t="s">
        <v>410</v>
      </c>
      <c r="B15" s="491" t="s">
        <v>444</v>
      </c>
      <c r="C15" s="492">
        <v>8912.9172935251081</v>
      </c>
      <c r="D15" s="492">
        <v>8112.3953276027769</v>
      </c>
      <c r="E15" s="492">
        <v>8231.508629435426</v>
      </c>
      <c r="F15" s="493">
        <v>8.2780532070755761</v>
      </c>
      <c r="G15" s="493">
        <v>9.8678865315959214</v>
      </c>
      <c r="H15" s="492">
        <v>2180.0651612903225</v>
      </c>
      <c r="I15" s="492">
        <v>2321.9803333333334</v>
      </c>
      <c r="J15" s="492">
        <v>2410.3841920925665</v>
      </c>
      <c r="K15" s="495">
        <v>-9.5552829942140214</v>
      </c>
      <c r="L15" s="493">
        <v>-6.1118162805144731</v>
      </c>
    </row>
    <row r="16" spans="1:12" ht="38.25">
      <c r="A16" s="490" t="s">
        <v>411</v>
      </c>
      <c r="B16" s="491" t="s">
        <v>397</v>
      </c>
      <c r="C16" s="492">
        <v>17</v>
      </c>
      <c r="D16" s="492">
        <v>18</v>
      </c>
      <c r="E16" s="492">
        <v>20</v>
      </c>
      <c r="F16" s="493">
        <v>-15</v>
      </c>
      <c r="G16" s="493">
        <v>-5.5555555555555554</v>
      </c>
      <c r="H16" s="492">
        <v>145</v>
      </c>
      <c r="I16" s="492">
        <v>143</v>
      </c>
      <c r="J16" s="492">
        <v>301</v>
      </c>
      <c r="K16" s="495">
        <v>-51.82724252491694</v>
      </c>
      <c r="L16" s="493">
        <v>1.3986013986013985</v>
      </c>
    </row>
    <row r="17" spans="1:13" ht="26.25" customHeight="1">
      <c r="A17" s="490" t="s">
        <v>412</v>
      </c>
      <c r="B17" s="491" t="s">
        <v>413</v>
      </c>
      <c r="C17" s="498">
        <v>85.849297799070911</v>
      </c>
      <c r="D17" s="498">
        <v>86.833107504903623</v>
      </c>
      <c r="E17" s="498">
        <v>85.054329816621561</v>
      </c>
      <c r="F17" s="493">
        <v>0.93465903989051846</v>
      </c>
      <c r="G17" s="493">
        <v>-1.1329891721048388</v>
      </c>
      <c r="H17" s="492">
        <v>12.4</v>
      </c>
      <c r="I17" s="492">
        <v>12.87</v>
      </c>
      <c r="J17" s="492">
        <v>13.268532494917901</v>
      </c>
      <c r="K17" s="495">
        <v>-6.5458067442693073</v>
      </c>
      <c r="L17" s="493">
        <v>-3.651903651903643</v>
      </c>
    </row>
    <row r="18" spans="1:13" ht="40.5" customHeight="1">
      <c r="A18" s="1489" t="s">
        <v>414</v>
      </c>
      <c r="B18" s="1489"/>
      <c r="C18" s="1489"/>
      <c r="D18" s="1489"/>
      <c r="E18" s="1489"/>
      <c r="F18" s="1489"/>
      <c r="G18" s="1489"/>
      <c r="H18" s="1489"/>
      <c r="I18" s="1489"/>
      <c r="J18" s="1489"/>
      <c r="K18" s="1489"/>
      <c r="L18" s="1489"/>
      <c r="M18" s="1489"/>
    </row>
    <row r="19" spans="1:13">
      <c r="A19" s="1482" t="s">
        <v>415</v>
      </c>
      <c r="B19" s="1482"/>
      <c r="C19" s="1482"/>
      <c r="D19" s="499"/>
      <c r="E19" s="499"/>
      <c r="F19" s="499"/>
      <c r="G19" s="499"/>
      <c r="H19" s="500"/>
      <c r="I19" s="500"/>
      <c r="J19" s="500"/>
      <c r="K19" s="500"/>
      <c r="L19" s="501"/>
      <c r="M19" s="483"/>
    </row>
    <row r="37" spans="7:12">
      <c r="I37" s="502"/>
      <c r="J37" s="480"/>
      <c r="L37" s="359"/>
    </row>
    <row r="38" spans="7:12">
      <c r="I38" s="502"/>
      <c r="J38" s="502"/>
      <c r="L38" s="359"/>
    </row>
    <row r="44" spans="7:12">
      <c r="H44" s="503"/>
      <c r="I44" s="503"/>
      <c r="J44" s="503"/>
      <c r="K44" s="503"/>
      <c r="L44" s="359"/>
    </row>
    <row r="45" spans="7:12">
      <c r="G45" s="503"/>
      <c r="H45" s="503"/>
      <c r="I45" s="503"/>
      <c r="J45" s="503"/>
      <c r="K45" s="503"/>
      <c r="L45" s="359"/>
    </row>
    <row r="46" spans="7:12">
      <c r="G46" s="503"/>
      <c r="H46" s="503"/>
      <c r="I46" s="503"/>
      <c r="J46" s="503"/>
      <c r="K46" s="503"/>
      <c r="L46" s="359"/>
    </row>
    <row r="47" spans="7:12">
      <c r="G47" s="503"/>
      <c r="L47" s="359"/>
    </row>
  </sheetData>
  <mergeCells count="7">
    <mergeCell ref="A19:C19"/>
    <mergeCell ref="A1:L1"/>
    <mergeCell ref="A2:A3"/>
    <mergeCell ref="B2:B3"/>
    <mergeCell ref="C2:G2"/>
    <mergeCell ref="H2:L2"/>
    <mergeCell ref="A18:M18"/>
  </mergeCells>
  <pageMargins left="0.5" right="0.2" top="0.5" bottom="0.5" header="0.3" footer="0.3"/>
  <pageSetup paperSize="9" scale="82"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K18"/>
  <sheetViews>
    <sheetView zoomScaleNormal="100" workbookViewId="0">
      <selection sqref="A1:K1"/>
    </sheetView>
  </sheetViews>
  <sheetFormatPr defaultColWidth="9.140625" defaultRowHeight="12.75"/>
  <cols>
    <col min="1" max="1" width="8.140625" style="19" customWidth="1"/>
    <col min="2" max="2" width="9.85546875" style="19" bestFit="1" customWidth="1"/>
    <col min="3" max="3" width="6.140625" style="19" customWidth="1"/>
    <col min="4" max="4" width="9.85546875" style="19" bestFit="1" customWidth="1"/>
    <col min="5" max="5" width="11.28515625" style="19" customWidth="1"/>
    <col min="6" max="6" width="11.42578125" style="19" customWidth="1"/>
    <col min="7" max="7" width="9.85546875" style="19" customWidth="1"/>
    <col min="8" max="8" width="6.85546875" style="19" customWidth="1"/>
    <col min="9" max="9" width="8.7109375" style="19" bestFit="1" customWidth="1"/>
    <col min="10" max="10" width="11" style="19" customWidth="1"/>
    <col min="11" max="11" width="11.7109375" style="19" customWidth="1"/>
    <col min="12" max="12" width="9.140625" style="19"/>
    <col min="13" max="17" width="0" style="19" hidden="1" customWidth="1"/>
    <col min="18" max="16384" width="9.140625" style="19"/>
  </cols>
  <sheetData>
    <row r="1" spans="1:11" ht="15">
      <c r="A1" s="1491" t="s">
        <v>549</v>
      </c>
      <c r="B1" s="1491"/>
      <c r="C1" s="1491"/>
      <c r="D1" s="1491"/>
      <c r="E1" s="1491"/>
      <c r="F1" s="1491"/>
      <c r="G1" s="1491"/>
      <c r="H1" s="1491"/>
      <c r="I1" s="1491"/>
      <c r="J1" s="1491"/>
      <c r="K1" s="1491"/>
    </row>
    <row r="2" spans="1:11" s="17" customFormat="1">
      <c r="A2" s="1181" t="s">
        <v>78</v>
      </c>
      <c r="B2" s="1492" t="s">
        <v>392</v>
      </c>
      <c r="C2" s="1493"/>
      <c r="D2" s="1493"/>
      <c r="E2" s="1493"/>
      <c r="F2" s="1494"/>
      <c r="G2" s="1492" t="s">
        <v>393</v>
      </c>
      <c r="H2" s="1493"/>
      <c r="I2" s="1493"/>
      <c r="J2" s="1493"/>
      <c r="K2" s="1494"/>
    </row>
    <row r="3" spans="1:11" s="17" customFormat="1" ht="53.25" customHeight="1">
      <c r="A3" s="1183"/>
      <c r="B3" s="357" t="s">
        <v>416</v>
      </c>
      <c r="C3" s="357" t="s">
        <v>417</v>
      </c>
      <c r="D3" s="357" t="s">
        <v>418</v>
      </c>
      <c r="E3" s="358" t="s">
        <v>419</v>
      </c>
      <c r="F3" s="357" t="s">
        <v>433</v>
      </c>
      <c r="G3" s="357" t="s">
        <v>420</v>
      </c>
      <c r="H3" s="357" t="s">
        <v>421</v>
      </c>
      <c r="I3" s="357" t="s">
        <v>422</v>
      </c>
      <c r="J3" s="358" t="s">
        <v>419</v>
      </c>
      <c r="K3" s="357" t="s">
        <v>433</v>
      </c>
    </row>
    <row r="4" spans="1:11" ht="13.5" customHeight="1">
      <c r="A4" s="27" t="s">
        <v>603</v>
      </c>
      <c r="B4" s="504">
        <v>19865</v>
      </c>
      <c r="C4" s="504" t="s">
        <v>560</v>
      </c>
      <c r="D4" s="504">
        <v>30385</v>
      </c>
      <c r="E4" s="504">
        <v>1506339.2</v>
      </c>
      <c r="F4" s="504">
        <v>17220166.752</v>
      </c>
      <c r="G4" s="504">
        <v>10628</v>
      </c>
      <c r="H4" s="504">
        <v>593</v>
      </c>
      <c r="I4" s="504">
        <v>17473</v>
      </c>
      <c r="J4" s="504">
        <v>283805</v>
      </c>
      <c r="K4" s="504">
        <v>1983981.0254000002</v>
      </c>
    </row>
    <row r="5" spans="1:11" ht="13.5" customHeight="1">
      <c r="A5" s="27" t="s">
        <v>734</v>
      </c>
      <c r="B5" s="504">
        <v>20282</v>
      </c>
      <c r="C5" s="504" t="s">
        <v>741</v>
      </c>
      <c r="D5" s="504">
        <v>30563</v>
      </c>
      <c r="E5" s="504">
        <v>1549218.47</v>
      </c>
      <c r="F5" s="504">
        <v>17570560.171</v>
      </c>
      <c r="G5" s="504">
        <v>10892</v>
      </c>
      <c r="H5" s="504">
        <v>602</v>
      </c>
      <c r="I5" s="504">
        <v>19172</v>
      </c>
      <c r="J5" s="504">
        <v>300622.23022243701</v>
      </c>
      <c r="K5" s="504">
        <v>2069038.2752999999</v>
      </c>
    </row>
    <row r="6" spans="1:11" ht="13.5" customHeight="1">
      <c r="A6" s="30">
        <v>43191</v>
      </c>
      <c r="B6" s="505">
        <v>20089</v>
      </c>
      <c r="C6" s="505" t="s">
        <v>741</v>
      </c>
      <c r="D6" s="505">
        <v>30439</v>
      </c>
      <c r="E6" s="505">
        <v>1532784.55</v>
      </c>
      <c r="F6" s="402">
        <v>18187157.223999999</v>
      </c>
      <c r="G6" s="505">
        <v>10761</v>
      </c>
      <c r="H6" s="505">
        <v>601</v>
      </c>
      <c r="I6" s="505">
        <v>17454</v>
      </c>
      <c r="J6" s="505">
        <v>298670.46250896406</v>
      </c>
      <c r="K6" s="505">
        <v>2121782.2418999998</v>
      </c>
    </row>
    <row r="7" spans="1:11" ht="13.5" customHeight="1">
      <c r="A7" s="30">
        <v>43221</v>
      </c>
      <c r="B7" s="505">
        <v>20282</v>
      </c>
      <c r="C7" s="505" t="s">
        <v>741</v>
      </c>
      <c r="D7" s="505">
        <v>30563</v>
      </c>
      <c r="E7" s="505">
        <v>1549218.47</v>
      </c>
      <c r="F7" s="402">
        <v>17570560.171</v>
      </c>
      <c r="G7" s="505">
        <v>10892</v>
      </c>
      <c r="H7" s="505">
        <v>602</v>
      </c>
      <c r="I7" s="505">
        <v>19172</v>
      </c>
      <c r="J7" s="505">
        <v>300622.23022243701</v>
      </c>
      <c r="K7" s="505">
        <v>2069038.2752999999</v>
      </c>
    </row>
    <row r="8" spans="1:11" s="206" customFormat="1" ht="12.75" customHeight="1">
      <c r="A8" s="1495" t="s">
        <v>423</v>
      </c>
      <c r="B8" s="1495"/>
      <c r="C8" s="1495"/>
      <c r="D8" s="1495"/>
      <c r="E8" s="1495"/>
      <c r="F8" s="1495"/>
      <c r="G8" s="1495"/>
      <c r="H8" s="1495"/>
      <c r="I8" s="1495"/>
      <c r="J8" s="1495"/>
      <c r="K8" s="1495"/>
    </row>
    <row r="9" spans="1:11" s="206" customFormat="1" ht="27.75" customHeight="1">
      <c r="A9" s="1495"/>
      <c r="B9" s="1495"/>
      <c r="C9" s="1495"/>
      <c r="D9" s="1495"/>
      <c r="E9" s="1495"/>
      <c r="F9" s="1495"/>
      <c r="G9" s="1495"/>
      <c r="H9" s="1495"/>
      <c r="I9" s="1495"/>
      <c r="J9" s="1495"/>
      <c r="K9" s="1495"/>
    </row>
    <row r="10" spans="1:11" s="206" customFormat="1" ht="15.75" customHeight="1">
      <c r="A10" s="612" t="s">
        <v>742</v>
      </c>
      <c r="B10" s="899"/>
      <c r="C10" s="899"/>
      <c r="D10" s="899"/>
      <c r="E10" s="899"/>
      <c r="F10" s="899"/>
      <c r="G10" s="899"/>
      <c r="H10" s="899"/>
      <c r="I10" s="899"/>
      <c r="J10" s="899"/>
      <c r="K10" s="899"/>
    </row>
    <row r="11" spans="1:11" s="206" customFormat="1" ht="12.75" customHeight="1">
      <c r="A11" s="1490" t="s">
        <v>788</v>
      </c>
      <c r="B11" s="1490"/>
      <c r="C11" s="1490"/>
      <c r="D11" s="1490"/>
      <c r="E11" s="1490"/>
      <c r="F11" s="1490"/>
    </row>
    <row r="12" spans="1:11" s="206" customFormat="1">
      <c r="A12" s="364" t="s">
        <v>415</v>
      </c>
    </row>
    <row r="14" spans="1:11">
      <c r="B14" s="506"/>
      <c r="C14" s="506"/>
      <c r="D14" s="506"/>
      <c r="E14" s="506"/>
      <c r="F14" s="506"/>
      <c r="G14" s="506"/>
      <c r="K14" s="19" t="s">
        <v>187</v>
      </c>
    </row>
    <row r="15" spans="1:11">
      <c r="I15" s="507"/>
      <c r="J15" s="370"/>
    </row>
    <row r="17" spans="6:11" ht="13.5" customHeight="1">
      <c r="K17" s="369"/>
    </row>
    <row r="18" spans="6:11">
      <c r="F18" s="369"/>
      <c r="I18" s="19" t="s">
        <v>123</v>
      </c>
    </row>
  </sheetData>
  <mergeCells count="6">
    <mergeCell ref="A11:F11"/>
    <mergeCell ref="A1:K1"/>
    <mergeCell ref="A2:A3"/>
    <mergeCell ref="B2:F2"/>
    <mergeCell ref="G2:K2"/>
    <mergeCell ref="A8:K9"/>
  </mergeCells>
  <pageMargins left="0.75" right="0.75" top="1" bottom="1" header="0.5" footer="0.5"/>
  <pageSetup orientation="landscape"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T28"/>
  <sheetViews>
    <sheetView zoomScaleNormal="100" workbookViewId="0">
      <selection sqref="A1:C1"/>
    </sheetView>
  </sheetViews>
  <sheetFormatPr defaultColWidth="9.140625" defaultRowHeight="12.75"/>
  <cols>
    <col min="1" max="1" width="35.85546875" style="524" customWidth="1"/>
    <col min="2" max="2" width="9.7109375" style="524" customWidth="1"/>
    <col min="3" max="4" width="8.5703125" style="524" customWidth="1"/>
    <col min="5" max="5" width="9.140625" style="524" bestFit="1" customWidth="1"/>
    <col min="6" max="8" width="8.5703125" style="524" customWidth="1"/>
    <col min="9" max="9" width="9.7109375" style="524" customWidth="1"/>
    <col min="10" max="10" width="9" style="524" customWidth="1"/>
    <col min="11" max="11" width="9.140625" style="524" customWidth="1"/>
    <col min="12" max="12" width="9.140625" style="524"/>
    <col min="13" max="17" width="0" style="524" hidden="1" customWidth="1"/>
    <col min="18" max="16384" width="9.140625" style="524"/>
  </cols>
  <sheetData>
    <row r="1" spans="1:20" s="360" customFormat="1" ht="18" customHeight="1">
      <c r="A1" s="1498" t="s">
        <v>555</v>
      </c>
      <c r="B1" s="1498"/>
      <c r="C1" s="1498"/>
      <c r="D1" s="508"/>
      <c r="E1" s="508"/>
      <c r="F1" s="508"/>
      <c r="G1" s="508"/>
      <c r="H1" s="508"/>
      <c r="I1" s="508"/>
      <c r="J1" s="508"/>
    </row>
    <row r="2" spans="1:20" s="509" customFormat="1" ht="18.75" customHeight="1">
      <c r="A2" s="1499" t="s">
        <v>378</v>
      </c>
      <c r="B2" s="1501" t="s">
        <v>391</v>
      </c>
      <c r="C2" s="1496" t="s">
        <v>87</v>
      </c>
      <c r="D2" s="1496"/>
      <c r="E2" s="1496" t="s">
        <v>370</v>
      </c>
      <c r="F2" s="1496"/>
      <c r="G2" s="1496" t="s">
        <v>101</v>
      </c>
      <c r="H2" s="1496"/>
      <c r="I2" s="1496" t="s">
        <v>73</v>
      </c>
      <c r="J2" s="1496"/>
    </row>
    <row r="3" spans="1:20" s="509" customFormat="1" ht="15" customHeight="1">
      <c r="A3" s="1500"/>
      <c r="B3" s="1502"/>
      <c r="C3" s="510" t="s">
        <v>424</v>
      </c>
      <c r="D3" s="510" t="s">
        <v>425</v>
      </c>
      <c r="E3" s="510" t="s">
        <v>424</v>
      </c>
      <c r="F3" s="510" t="s">
        <v>425</v>
      </c>
      <c r="G3" s="510" t="s">
        <v>424</v>
      </c>
      <c r="H3" s="510" t="s">
        <v>425</v>
      </c>
      <c r="I3" s="510" t="s">
        <v>424</v>
      </c>
      <c r="J3" s="510" t="s">
        <v>425</v>
      </c>
    </row>
    <row r="4" spans="1:20" s="509" customFormat="1" ht="15">
      <c r="A4" s="511" t="s">
        <v>392</v>
      </c>
      <c r="B4" s="512"/>
      <c r="C4" s="512"/>
      <c r="D4" s="512"/>
      <c r="E4" s="512"/>
      <c r="F4" s="512"/>
      <c r="G4" s="512"/>
      <c r="H4" s="512"/>
      <c r="I4" s="512"/>
      <c r="J4" s="513"/>
    </row>
    <row r="5" spans="1:20" s="517" customFormat="1" ht="27.75" customHeight="1">
      <c r="A5" s="514" t="s">
        <v>426</v>
      </c>
      <c r="B5" s="515" t="s">
        <v>397</v>
      </c>
      <c r="C5" s="516">
        <v>792</v>
      </c>
      <c r="D5" s="516">
        <v>1472</v>
      </c>
      <c r="E5" s="516">
        <v>5964</v>
      </c>
      <c r="F5" s="516">
        <v>11323</v>
      </c>
      <c r="G5" s="516">
        <v>60</v>
      </c>
      <c r="H5" s="516">
        <v>3943</v>
      </c>
      <c r="I5" s="516">
        <v>6816</v>
      </c>
      <c r="J5" s="516">
        <v>16738</v>
      </c>
    </row>
    <row r="6" spans="1:20" s="517" customFormat="1" ht="15" customHeight="1">
      <c r="A6" s="518" t="s">
        <v>427</v>
      </c>
      <c r="B6" s="515" t="s">
        <v>397</v>
      </c>
      <c r="C6" s="516">
        <v>11598</v>
      </c>
      <c r="D6" s="516">
        <v>5321</v>
      </c>
      <c r="E6" s="516">
        <v>12045</v>
      </c>
      <c r="F6" s="516">
        <v>11855</v>
      </c>
      <c r="G6" s="516">
        <v>6408</v>
      </c>
      <c r="H6" s="516">
        <v>31562</v>
      </c>
      <c r="I6" s="516">
        <v>30051</v>
      </c>
      <c r="J6" s="516">
        <v>48738</v>
      </c>
    </row>
    <row r="7" spans="1:20" s="517" customFormat="1" ht="15" customHeight="1">
      <c r="A7" s="518" t="s">
        <v>428</v>
      </c>
      <c r="B7" s="519" t="s">
        <v>401</v>
      </c>
      <c r="C7" s="516">
        <v>111963.41631</v>
      </c>
      <c r="D7" s="516">
        <v>371102.27554</v>
      </c>
      <c r="E7" s="516">
        <v>5030787.2618100001</v>
      </c>
      <c r="F7" s="516">
        <v>6880046.0877</v>
      </c>
      <c r="G7" s="516">
        <v>227579.66517106994</v>
      </c>
      <c r="H7" s="516">
        <v>2870706.0007996033</v>
      </c>
      <c r="I7" s="516">
        <v>5370330.3432910703</v>
      </c>
      <c r="J7" s="516">
        <v>10121854.364039604</v>
      </c>
      <c r="K7" s="520"/>
      <c r="L7" s="520"/>
    </row>
    <row r="8" spans="1:20" s="517" customFormat="1" ht="15" customHeight="1">
      <c r="A8" s="518" t="s">
        <v>429</v>
      </c>
      <c r="B8" s="519" t="s">
        <v>444</v>
      </c>
      <c r="C8" s="516">
        <v>2440499.8451604764</v>
      </c>
      <c r="D8" s="516">
        <v>425358.60803330177</v>
      </c>
      <c r="E8" s="516">
        <v>12521074.901732085</v>
      </c>
      <c r="F8" s="516">
        <v>656052.69260625425</v>
      </c>
      <c r="G8" s="516">
        <v>123326.89249529978</v>
      </c>
      <c r="H8" s="516">
        <v>1404247.2302445965</v>
      </c>
      <c r="I8" s="516">
        <v>15084901.639387863</v>
      </c>
      <c r="J8" s="516">
        <v>2485658.5308841523</v>
      </c>
      <c r="K8" s="520"/>
      <c r="L8" s="520"/>
      <c r="M8" s="521"/>
      <c r="N8" s="521"/>
      <c r="O8" s="521"/>
      <c r="P8" s="521"/>
      <c r="Q8" s="521"/>
      <c r="R8" s="521"/>
      <c r="S8" s="521"/>
      <c r="T8" s="521"/>
    </row>
    <row r="9" spans="1:20" s="517" customFormat="1" ht="15" customHeight="1">
      <c r="A9" s="514" t="s">
        <v>430</v>
      </c>
      <c r="B9" s="515" t="s">
        <v>401</v>
      </c>
      <c r="C9" s="516">
        <v>1947.0246199999999</v>
      </c>
      <c r="D9" s="516">
        <v>2306.0855700000002</v>
      </c>
      <c r="E9" s="516">
        <v>102445.05812</v>
      </c>
      <c r="F9" s="516">
        <v>32.170540000000003</v>
      </c>
      <c r="G9" s="516">
        <v>995.71885421000002</v>
      </c>
      <c r="H9" s="516">
        <v>1184.9634757499975</v>
      </c>
      <c r="I9" s="516">
        <v>105387.80159421</v>
      </c>
      <c r="J9" s="516">
        <v>3523.2195857499978</v>
      </c>
      <c r="K9" s="520"/>
    </row>
    <row r="10" spans="1:20" s="517" customFormat="1" ht="15" customHeight="1">
      <c r="A10" s="514" t="s">
        <v>431</v>
      </c>
      <c r="B10" s="519" t="s">
        <v>444</v>
      </c>
      <c r="C10" s="516">
        <v>344385.45064519998</v>
      </c>
      <c r="D10" s="516">
        <v>34082.821011</v>
      </c>
      <c r="E10" s="516">
        <v>267387.51880575327</v>
      </c>
      <c r="F10" s="516">
        <v>16.338577882999999</v>
      </c>
      <c r="G10" s="516">
        <v>2596.2893022739995</v>
      </c>
      <c r="H10" s="516">
        <v>233.30052909999986</v>
      </c>
      <c r="I10" s="516">
        <v>614369.2587532273</v>
      </c>
      <c r="J10" s="516">
        <v>34332.460117982999</v>
      </c>
      <c r="K10" s="520"/>
    </row>
    <row r="11" spans="1:20" s="509" customFormat="1" ht="15">
      <c r="A11" s="511" t="s">
        <v>393</v>
      </c>
      <c r="B11" s="512"/>
      <c r="C11" s="512"/>
      <c r="D11" s="512"/>
      <c r="E11" s="512"/>
      <c r="F11" s="512"/>
      <c r="G11" s="512"/>
      <c r="H11" s="512"/>
      <c r="I11" s="512"/>
      <c r="J11" s="513"/>
    </row>
    <row r="12" spans="1:20" s="517" customFormat="1" ht="27.75" customHeight="1">
      <c r="A12" s="514" t="s">
        <v>426</v>
      </c>
      <c r="B12" s="515" t="s">
        <v>397</v>
      </c>
      <c r="C12" s="516">
        <v>559</v>
      </c>
      <c r="D12" s="516">
        <v>329</v>
      </c>
      <c r="E12" s="516">
        <v>6784</v>
      </c>
      <c r="F12" s="516">
        <v>3101</v>
      </c>
      <c r="G12" s="516">
        <v>2323</v>
      </c>
      <c r="H12" s="516">
        <v>437</v>
      </c>
      <c r="I12" s="516">
        <v>9666</v>
      </c>
      <c r="J12" s="516">
        <v>3867</v>
      </c>
    </row>
    <row r="13" spans="1:20" s="517" customFormat="1" ht="15.75" customHeight="1">
      <c r="A13" s="518" t="s">
        <v>427</v>
      </c>
      <c r="B13" s="515" t="s">
        <v>397</v>
      </c>
      <c r="C13" s="516">
        <v>8892</v>
      </c>
      <c r="D13" s="516">
        <v>1660</v>
      </c>
      <c r="E13" s="516">
        <v>6904</v>
      </c>
      <c r="F13" s="516">
        <v>3274</v>
      </c>
      <c r="G13" s="516">
        <v>17913</v>
      </c>
      <c r="H13" s="516">
        <v>6904</v>
      </c>
      <c r="I13" s="516">
        <v>33709</v>
      </c>
      <c r="J13" s="516">
        <v>11838</v>
      </c>
    </row>
    <row r="14" spans="1:20" s="517" customFormat="1" ht="15.75" customHeight="1">
      <c r="A14" s="518" t="s">
        <v>428</v>
      </c>
      <c r="B14" s="519" t="s">
        <v>401</v>
      </c>
      <c r="C14" s="516">
        <v>3103.9715900000001</v>
      </c>
      <c r="D14" s="516">
        <v>86468.684200000003</v>
      </c>
      <c r="E14" s="516">
        <v>1587817.9305100001</v>
      </c>
      <c r="F14" s="516">
        <v>1071590.0752900001</v>
      </c>
      <c r="G14" s="516">
        <v>118531.1836276</v>
      </c>
      <c r="H14" s="516">
        <v>138710.45700677001</v>
      </c>
      <c r="I14" s="516">
        <v>1709453.0857276001</v>
      </c>
      <c r="J14" s="516">
        <v>1296769.21649677</v>
      </c>
      <c r="M14" s="517" t="s">
        <v>123</v>
      </c>
    </row>
    <row r="15" spans="1:20" s="517" customFormat="1" ht="15.75" customHeight="1">
      <c r="A15" s="518" t="s">
        <v>429</v>
      </c>
      <c r="B15" s="519" t="s">
        <v>444</v>
      </c>
      <c r="C15" s="516">
        <v>54732.024299999997</v>
      </c>
      <c r="D15" s="516">
        <v>28545.9689</v>
      </c>
      <c r="E15" s="516">
        <v>1807245.5386000001</v>
      </c>
      <c r="F15" s="516">
        <v>113513.4491</v>
      </c>
      <c r="G15" s="516">
        <v>44198.232499999998</v>
      </c>
      <c r="H15" s="516">
        <v>20803.061900000001</v>
      </c>
      <c r="I15" s="516">
        <v>1906175.7953999999</v>
      </c>
      <c r="J15" s="516">
        <v>162862.47990000001</v>
      </c>
      <c r="K15" s="521"/>
      <c r="M15" s="521"/>
      <c r="N15" s="521"/>
      <c r="O15" s="521"/>
      <c r="P15" s="521"/>
      <c r="Q15" s="521"/>
      <c r="R15" s="521"/>
      <c r="S15" s="521"/>
      <c r="T15" s="521"/>
    </row>
    <row r="16" spans="1:20" s="517" customFormat="1" ht="15.75" customHeight="1">
      <c r="A16" s="514" t="s">
        <v>430</v>
      </c>
      <c r="B16" s="515" t="s">
        <v>401</v>
      </c>
      <c r="C16" s="605">
        <v>0.36067519999999997</v>
      </c>
      <c r="D16" s="605">
        <v>0</v>
      </c>
      <c r="E16" s="605">
        <v>698.18312799999978</v>
      </c>
      <c r="F16" s="605">
        <v>0</v>
      </c>
      <c r="G16" s="605">
        <v>103.34206761199999</v>
      </c>
      <c r="H16" s="605">
        <v>0</v>
      </c>
      <c r="I16" s="605">
        <v>801.88587081199989</v>
      </c>
      <c r="J16" s="605">
        <v>0</v>
      </c>
      <c r="K16" s="520"/>
    </row>
    <row r="17" spans="1:11" s="517" customFormat="1" ht="15.75" customHeight="1">
      <c r="A17" s="514" t="s">
        <v>431</v>
      </c>
      <c r="B17" s="519" t="s">
        <v>444</v>
      </c>
      <c r="C17" s="516">
        <v>1434.1873304000001</v>
      </c>
      <c r="D17" s="516">
        <v>0</v>
      </c>
      <c r="E17" s="516">
        <v>67582.026576600008</v>
      </c>
      <c r="F17" s="516">
        <v>0</v>
      </c>
      <c r="G17" s="516">
        <v>7092.8430778000011</v>
      </c>
      <c r="H17" s="516">
        <v>0</v>
      </c>
      <c r="I17" s="516">
        <v>76109.056984800001</v>
      </c>
      <c r="J17" s="516">
        <v>0</v>
      </c>
      <c r="K17" s="520"/>
    </row>
    <row r="18" spans="1:11" s="517" customFormat="1" ht="41.25" customHeight="1">
      <c r="A18" s="1497" t="s">
        <v>432</v>
      </c>
      <c r="B18" s="1497"/>
      <c r="C18" s="1497"/>
      <c r="D18" s="1497"/>
      <c r="E18" s="1497"/>
      <c r="F18" s="1497"/>
      <c r="G18" s="1497"/>
      <c r="H18" s="1497"/>
      <c r="I18" s="1497"/>
      <c r="J18" s="522"/>
      <c r="K18" s="522"/>
    </row>
    <row r="19" spans="1:11" s="525" customFormat="1" ht="15" customHeight="1">
      <c r="A19" s="523" t="s">
        <v>415</v>
      </c>
      <c r="B19" s="523"/>
      <c r="C19" s="524"/>
      <c r="D19" s="524"/>
      <c r="E19" s="524"/>
      <c r="F19" s="524"/>
      <c r="G19" s="524"/>
      <c r="H19" s="524"/>
      <c r="I19" s="524"/>
      <c r="J19" s="524"/>
    </row>
    <row r="20" spans="1:11">
      <c r="C20" s="526"/>
      <c r="D20" s="526"/>
      <c r="E20" s="526"/>
      <c r="F20" s="526"/>
      <c r="G20" s="526"/>
      <c r="H20" s="526"/>
      <c r="I20" s="526"/>
      <c r="J20" s="526"/>
    </row>
    <row r="21" spans="1:11">
      <c r="C21" s="527"/>
      <c r="D21" s="527"/>
      <c r="E21" s="527"/>
      <c r="F21" s="527"/>
      <c r="G21" s="527"/>
      <c r="H21" s="527"/>
      <c r="I21" s="527"/>
      <c r="J21" s="527"/>
    </row>
    <row r="28" spans="1:11">
      <c r="I28" s="524" t="s">
        <v>123</v>
      </c>
    </row>
  </sheetData>
  <mergeCells count="8">
    <mergeCell ref="I2:J2"/>
    <mergeCell ref="A18:I18"/>
    <mergeCell ref="A1:C1"/>
    <mergeCell ref="A2:A3"/>
    <mergeCell ref="B2:B3"/>
    <mergeCell ref="C2:D2"/>
    <mergeCell ref="E2:F2"/>
    <mergeCell ref="G2:H2"/>
  </mergeCells>
  <pageMargins left="0.7" right="0.7" top="0.75" bottom="0.75" header="0.3" footer="0.3"/>
  <pageSetup scale="97"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115" zoomScaleNormal="115" workbookViewId="0"/>
  </sheetViews>
  <sheetFormatPr defaultRowHeight="12.75"/>
  <cols>
    <col min="1" max="1" width="11.85546875" style="958" customWidth="1"/>
    <col min="2" max="2" width="18.5703125" style="958" customWidth="1"/>
    <col min="3" max="3" width="10.28515625" style="958" customWidth="1"/>
    <col min="4" max="4" width="11.42578125" style="958" customWidth="1"/>
    <col min="5" max="8" width="13.7109375" style="958" customWidth="1"/>
    <col min="9" max="10" width="12.7109375" style="958" customWidth="1"/>
    <col min="11" max="11" width="10.7109375" style="958" customWidth="1"/>
    <col min="12" max="16384" width="9.140625" style="958"/>
  </cols>
  <sheetData>
    <row r="1" spans="1:14" ht="15">
      <c r="A1" s="957" t="s">
        <v>855</v>
      </c>
      <c r="B1" s="957"/>
      <c r="C1" s="957"/>
      <c r="D1" s="957"/>
      <c r="E1" s="957"/>
      <c r="F1" s="957"/>
      <c r="G1" s="957"/>
      <c r="H1" s="957"/>
      <c r="I1" s="957"/>
      <c r="J1" s="957"/>
    </row>
    <row r="2" spans="1:14" ht="15">
      <c r="A2" s="1506" t="s">
        <v>856</v>
      </c>
      <c r="B2" s="1508" t="s">
        <v>378</v>
      </c>
      <c r="C2" s="1510" t="s">
        <v>857</v>
      </c>
      <c r="D2" s="1511"/>
      <c r="E2" s="1511"/>
      <c r="F2" s="1511"/>
      <c r="G2" s="1512"/>
      <c r="H2" s="1510" t="s">
        <v>858</v>
      </c>
      <c r="I2" s="1511"/>
      <c r="J2" s="1511"/>
      <c r="K2" s="1512"/>
    </row>
    <row r="3" spans="1:14" ht="27" customHeight="1" thickBot="1">
      <c r="A3" s="1507"/>
      <c r="B3" s="1509"/>
      <c r="C3" s="959" t="s">
        <v>859</v>
      </c>
      <c r="D3" s="960" t="s">
        <v>860</v>
      </c>
      <c r="E3" s="959" t="s">
        <v>861</v>
      </c>
      <c r="F3" s="959" t="s">
        <v>862</v>
      </c>
      <c r="G3" s="961" t="s">
        <v>863</v>
      </c>
      <c r="H3" s="962" t="s">
        <v>861</v>
      </c>
      <c r="I3" s="962" t="s">
        <v>864</v>
      </c>
      <c r="J3" s="963" t="s">
        <v>865</v>
      </c>
      <c r="K3" s="964" t="s">
        <v>859</v>
      </c>
    </row>
    <row r="4" spans="1:14">
      <c r="A4" s="1513" t="s">
        <v>866</v>
      </c>
      <c r="B4" s="965" t="s">
        <v>867</v>
      </c>
      <c r="C4" s="966">
        <v>20</v>
      </c>
      <c r="D4" s="966">
        <v>2</v>
      </c>
      <c r="E4" s="966">
        <v>1</v>
      </c>
      <c r="F4" s="966">
        <v>1</v>
      </c>
      <c r="G4" s="967">
        <v>0</v>
      </c>
      <c r="H4" s="968">
        <v>0</v>
      </c>
      <c r="I4" s="968">
        <v>0</v>
      </c>
      <c r="J4" s="968">
        <v>0</v>
      </c>
      <c r="K4" s="969">
        <v>1</v>
      </c>
      <c r="L4" s="970"/>
    </row>
    <row r="5" spans="1:14">
      <c r="A5" s="1504"/>
      <c r="B5" s="969" t="s">
        <v>868</v>
      </c>
      <c r="C5" s="971">
        <v>20</v>
      </c>
      <c r="D5" s="971">
        <v>1</v>
      </c>
      <c r="E5" s="971">
        <v>1</v>
      </c>
      <c r="F5" s="971">
        <v>0</v>
      </c>
      <c r="G5" s="972">
        <v>0</v>
      </c>
      <c r="H5" s="973">
        <v>0</v>
      </c>
      <c r="I5" s="973">
        <v>0</v>
      </c>
      <c r="J5" s="973">
        <v>0</v>
      </c>
      <c r="K5" s="969">
        <v>1</v>
      </c>
      <c r="L5" s="970"/>
    </row>
    <row r="6" spans="1:14" ht="13.5" thickBot="1">
      <c r="A6" s="1505"/>
      <c r="B6" s="974" t="s">
        <v>869</v>
      </c>
      <c r="C6" s="975">
        <v>15</v>
      </c>
      <c r="D6" s="975">
        <v>0</v>
      </c>
      <c r="E6" s="975">
        <v>0</v>
      </c>
      <c r="F6" s="975">
        <v>0</v>
      </c>
      <c r="G6" s="976">
        <v>0</v>
      </c>
      <c r="H6" s="977">
        <v>0</v>
      </c>
      <c r="I6" s="977">
        <v>0</v>
      </c>
      <c r="J6" s="977">
        <v>0</v>
      </c>
      <c r="K6" s="978">
        <v>1</v>
      </c>
      <c r="L6" s="970"/>
    </row>
    <row r="7" spans="1:14">
      <c r="A7" s="1514" t="s">
        <v>870</v>
      </c>
      <c r="B7" s="965" t="s">
        <v>867</v>
      </c>
      <c r="C7" s="966">
        <v>9</v>
      </c>
      <c r="D7" s="966">
        <v>6</v>
      </c>
      <c r="E7" s="966">
        <v>3</v>
      </c>
      <c r="F7" s="979">
        <v>2</v>
      </c>
      <c r="G7" s="967">
        <v>0</v>
      </c>
      <c r="H7" s="979">
        <v>2</v>
      </c>
      <c r="I7" s="979">
        <v>2</v>
      </c>
      <c r="J7" s="979">
        <v>1</v>
      </c>
      <c r="K7" s="980">
        <v>0</v>
      </c>
    </row>
    <row r="8" spans="1:14">
      <c r="A8" s="1514"/>
      <c r="B8" s="969" t="s">
        <v>868</v>
      </c>
      <c r="C8" s="971">
        <v>7</v>
      </c>
      <c r="D8" s="971">
        <v>6</v>
      </c>
      <c r="E8" s="971">
        <v>2</v>
      </c>
      <c r="F8" s="981">
        <v>2</v>
      </c>
      <c r="G8" s="972">
        <v>0</v>
      </c>
      <c r="H8" s="981">
        <v>2</v>
      </c>
      <c r="I8" s="981">
        <v>1</v>
      </c>
      <c r="J8" s="981">
        <v>1</v>
      </c>
      <c r="K8" s="982">
        <v>0</v>
      </c>
    </row>
    <row r="9" spans="1:14" ht="13.5" thickBot="1">
      <c r="A9" s="1515"/>
      <c r="B9" s="974" t="s">
        <v>869</v>
      </c>
      <c r="C9" s="975">
        <v>4</v>
      </c>
      <c r="D9" s="975">
        <v>6</v>
      </c>
      <c r="E9" s="975">
        <v>2</v>
      </c>
      <c r="F9" s="975">
        <v>2</v>
      </c>
      <c r="G9" s="976">
        <v>0</v>
      </c>
      <c r="H9" s="983">
        <v>2</v>
      </c>
      <c r="I9" s="983">
        <v>1</v>
      </c>
      <c r="J9" s="983">
        <v>1</v>
      </c>
      <c r="K9" s="978">
        <v>0</v>
      </c>
    </row>
    <row r="10" spans="1:14">
      <c r="A10" s="1503" t="s">
        <v>871</v>
      </c>
      <c r="B10" s="984" t="s">
        <v>867</v>
      </c>
      <c r="C10" s="985">
        <v>11</v>
      </c>
      <c r="D10" s="985">
        <v>0</v>
      </c>
      <c r="E10" s="985">
        <v>0</v>
      </c>
      <c r="F10" s="966">
        <v>0</v>
      </c>
      <c r="G10" s="986">
        <v>0</v>
      </c>
      <c r="H10" s="966">
        <v>0</v>
      </c>
      <c r="I10" s="966">
        <v>0</v>
      </c>
      <c r="J10" s="966">
        <v>0</v>
      </c>
      <c r="K10" s="980">
        <v>0</v>
      </c>
    </row>
    <row r="11" spans="1:14">
      <c r="A11" s="1504"/>
      <c r="B11" s="969" t="s">
        <v>868</v>
      </c>
      <c r="C11" s="971">
        <v>11</v>
      </c>
      <c r="D11" s="971">
        <v>0</v>
      </c>
      <c r="E11" s="971">
        <v>0</v>
      </c>
      <c r="F11" s="971">
        <v>0</v>
      </c>
      <c r="G11" s="972">
        <v>0</v>
      </c>
      <c r="H11" s="971">
        <v>0</v>
      </c>
      <c r="I11" s="971">
        <v>0</v>
      </c>
      <c r="J11" s="971">
        <v>0</v>
      </c>
      <c r="K11" s="982">
        <v>0</v>
      </c>
    </row>
    <row r="12" spans="1:14" ht="13.5" thickBot="1">
      <c r="A12" s="1505"/>
      <c r="B12" s="974" t="s">
        <v>869</v>
      </c>
      <c r="C12" s="975">
        <v>7</v>
      </c>
      <c r="D12" s="975">
        <v>0</v>
      </c>
      <c r="E12" s="975">
        <v>0</v>
      </c>
      <c r="F12" s="975">
        <v>0</v>
      </c>
      <c r="G12" s="976">
        <v>0</v>
      </c>
      <c r="H12" s="975">
        <v>0</v>
      </c>
      <c r="I12" s="975">
        <v>0</v>
      </c>
      <c r="J12" s="975">
        <v>0</v>
      </c>
      <c r="K12" s="978">
        <v>0</v>
      </c>
    </row>
    <row r="13" spans="1:14">
      <c r="A13" s="987" t="s">
        <v>872</v>
      </c>
      <c r="B13" s="984" t="s">
        <v>867</v>
      </c>
      <c r="C13" s="985">
        <v>0</v>
      </c>
      <c r="D13" s="985">
        <v>0</v>
      </c>
      <c r="E13" s="985">
        <v>0</v>
      </c>
      <c r="F13" s="985">
        <v>0</v>
      </c>
      <c r="G13" s="986">
        <v>1</v>
      </c>
      <c r="H13" s="985">
        <v>0</v>
      </c>
      <c r="I13" s="966">
        <v>0</v>
      </c>
      <c r="J13" s="966">
        <v>0</v>
      </c>
      <c r="K13" s="988">
        <v>0</v>
      </c>
    </row>
    <row r="14" spans="1:14">
      <c r="A14" s="989"/>
      <c r="B14" s="969" t="s">
        <v>868</v>
      </c>
      <c r="C14" s="971">
        <v>0</v>
      </c>
      <c r="D14" s="971">
        <v>0</v>
      </c>
      <c r="E14" s="971">
        <v>0</v>
      </c>
      <c r="F14" s="971">
        <v>0</v>
      </c>
      <c r="G14" s="972">
        <v>1</v>
      </c>
      <c r="H14" s="971">
        <v>0</v>
      </c>
      <c r="I14" s="971">
        <v>0</v>
      </c>
      <c r="J14" s="971">
        <v>0</v>
      </c>
      <c r="K14" s="982">
        <v>0</v>
      </c>
    </row>
    <row r="15" spans="1:14" ht="13.5" thickBot="1">
      <c r="A15" s="990"/>
      <c r="B15" s="974" t="s">
        <v>869</v>
      </c>
      <c r="C15" s="975">
        <v>0</v>
      </c>
      <c r="D15" s="975">
        <v>0</v>
      </c>
      <c r="E15" s="975">
        <v>0</v>
      </c>
      <c r="F15" s="975">
        <v>0</v>
      </c>
      <c r="G15" s="976">
        <v>1</v>
      </c>
      <c r="H15" s="975">
        <v>0</v>
      </c>
      <c r="I15" s="975">
        <v>0</v>
      </c>
      <c r="J15" s="975">
        <v>0</v>
      </c>
      <c r="K15" s="978">
        <v>0</v>
      </c>
      <c r="N15" s="958" t="s">
        <v>123</v>
      </c>
    </row>
    <row r="16" spans="1:14" ht="15" customHeight="1">
      <c r="A16" s="991" t="s">
        <v>873</v>
      </c>
      <c r="B16" s="992"/>
      <c r="C16" s="992"/>
      <c r="D16" s="992"/>
      <c r="E16" s="993"/>
      <c r="F16" s="993"/>
      <c r="G16" s="993"/>
      <c r="H16" s="993"/>
      <c r="I16" s="993"/>
      <c r="J16" s="993"/>
    </row>
    <row r="17" spans="1:10" ht="15" customHeight="1">
      <c r="B17" s="993"/>
      <c r="C17" s="993"/>
      <c r="D17" s="993"/>
      <c r="E17" s="993"/>
      <c r="F17" s="993"/>
      <c r="G17" s="993"/>
      <c r="H17" s="993"/>
      <c r="I17" s="993"/>
      <c r="J17" s="993"/>
    </row>
    <row r="18" spans="1:10" ht="15" customHeight="1">
      <c r="G18" s="958" t="s">
        <v>123</v>
      </c>
    </row>
    <row r="19" spans="1:10" s="993" customFormat="1">
      <c r="A19" s="958"/>
      <c r="B19" s="958"/>
      <c r="C19" s="958"/>
      <c r="D19" s="958"/>
      <c r="E19" s="958"/>
      <c r="F19" s="958"/>
      <c r="G19" s="958"/>
      <c r="H19" s="958"/>
      <c r="I19" s="958"/>
      <c r="J19" s="958"/>
    </row>
  </sheetData>
  <mergeCells count="7">
    <mergeCell ref="A10:A12"/>
    <mergeCell ref="A2:A3"/>
    <mergeCell ref="B2:B3"/>
    <mergeCell ref="C2:G2"/>
    <mergeCell ref="H2:K2"/>
    <mergeCell ref="A4:A6"/>
    <mergeCell ref="A7:A9"/>
  </mergeCells>
  <pageMargins left="0.7" right="0.7" top="0.75" bottom="0.75" header="0.3" footer="0.3"/>
  <pageSetup scale="80"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115" zoomScaleNormal="115" workbookViewId="0">
      <selection sqref="A1:I1"/>
    </sheetView>
  </sheetViews>
  <sheetFormatPr defaultRowHeight="12.75"/>
  <cols>
    <col min="1" max="2" width="9" style="509" customWidth="1"/>
    <col min="3" max="5" width="10" style="509" customWidth="1"/>
    <col min="6" max="16384" width="9.140625" style="509"/>
  </cols>
  <sheetData>
    <row r="1" spans="1:11" s="214" customFormat="1" ht="15" customHeight="1">
      <c r="A1" s="1516" t="s">
        <v>874</v>
      </c>
      <c r="B1" s="1516"/>
      <c r="C1" s="1516"/>
      <c r="D1" s="1516"/>
      <c r="E1" s="1516"/>
      <c r="F1" s="1516"/>
      <c r="G1" s="1516"/>
      <c r="H1" s="1516"/>
      <c r="I1" s="1516"/>
    </row>
    <row r="2" spans="1:11" ht="13.5" thickBot="1">
      <c r="A2" s="994"/>
      <c r="B2" s="995"/>
      <c r="C2" s="995"/>
      <c r="D2" s="995"/>
      <c r="E2" s="996"/>
      <c r="F2" s="995"/>
      <c r="G2" s="995"/>
    </row>
    <row r="3" spans="1:11" ht="16.5" customHeight="1">
      <c r="A3" s="1517" t="s">
        <v>369</v>
      </c>
      <c r="B3" s="1519" t="s">
        <v>875</v>
      </c>
      <c r="C3" s="1520"/>
      <c r="D3" s="1520"/>
      <c r="E3" s="1521"/>
      <c r="F3" s="1519" t="s">
        <v>876</v>
      </c>
      <c r="G3" s="1520"/>
      <c r="H3" s="1520"/>
      <c r="I3" s="1521"/>
    </row>
    <row r="4" spans="1:11" ht="15.75" customHeight="1">
      <c r="A4" s="1518"/>
      <c r="B4" s="997" t="s">
        <v>364</v>
      </c>
      <c r="C4" s="998" t="s">
        <v>152</v>
      </c>
      <c r="D4" s="998" t="s">
        <v>153</v>
      </c>
      <c r="E4" s="999" t="s">
        <v>154</v>
      </c>
      <c r="F4" s="997" t="s">
        <v>364</v>
      </c>
      <c r="G4" s="998" t="s">
        <v>152</v>
      </c>
      <c r="H4" s="998" t="s">
        <v>153</v>
      </c>
      <c r="I4" s="999" t="s">
        <v>154</v>
      </c>
    </row>
    <row r="5" spans="1:11" s="1003" customFormat="1">
      <c r="A5" s="289" t="s">
        <v>603</v>
      </c>
      <c r="B5" s="1000">
        <v>3244</v>
      </c>
      <c r="C5" s="1000">
        <v>3730</v>
      </c>
      <c r="D5" s="1000">
        <v>2966</v>
      </c>
      <c r="E5" s="1000">
        <v>3663</v>
      </c>
      <c r="F5" s="1000">
        <v>3017</v>
      </c>
      <c r="G5" s="1000">
        <v>3205</v>
      </c>
      <c r="H5" s="1000">
        <v>2795</v>
      </c>
      <c r="I5" s="1000">
        <v>3037</v>
      </c>
      <c r="J5" s="1001"/>
      <c r="K5" s="1002"/>
    </row>
    <row r="6" spans="1:11" s="1003" customFormat="1">
      <c r="A6" s="289" t="s">
        <v>734</v>
      </c>
      <c r="B6" s="1000">
        <v>3662.99</v>
      </c>
      <c r="C6" s="1000">
        <v>3964.29</v>
      </c>
      <c r="D6" s="1000">
        <v>3614</v>
      </c>
      <c r="E6" s="1000">
        <v>3860.6</v>
      </c>
      <c r="F6" s="1000">
        <v>3051.23</v>
      </c>
      <c r="G6" s="1000">
        <v>3110.84</v>
      </c>
      <c r="H6" s="1000">
        <v>2862.52</v>
      </c>
      <c r="I6" s="1000">
        <v>2876.57</v>
      </c>
      <c r="J6" s="1001"/>
      <c r="K6" s="1002"/>
    </row>
    <row r="7" spans="1:11">
      <c r="A7" s="217">
        <v>43191</v>
      </c>
      <c r="B7" s="75">
        <v>3662.99</v>
      </c>
      <c r="C7" s="75">
        <v>3887.58</v>
      </c>
      <c r="D7" s="75">
        <v>3613.55</v>
      </c>
      <c r="E7" s="75">
        <v>3789.4</v>
      </c>
      <c r="F7" s="75">
        <v>3051.23</v>
      </c>
      <c r="G7" s="75">
        <v>3110.84</v>
      </c>
      <c r="H7" s="75">
        <v>2881.06</v>
      </c>
      <c r="I7" s="75">
        <v>2898.52</v>
      </c>
    </row>
    <row r="8" spans="1:11">
      <c r="A8" s="217">
        <v>43222</v>
      </c>
      <c r="B8" s="75">
        <v>3791.8</v>
      </c>
      <c r="C8" s="75">
        <v>3964.29</v>
      </c>
      <c r="D8" s="75">
        <v>3761.67</v>
      </c>
      <c r="E8" s="75">
        <v>3860.6</v>
      </c>
      <c r="F8" s="75">
        <v>2899.04</v>
      </c>
      <c r="G8" s="75">
        <v>3013.64</v>
      </c>
      <c r="H8" s="75">
        <v>2862.52</v>
      </c>
      <c r="I8" s="75">
        <v>2876.57</v>
      </c>
    </row>
    <row r="9" spans="1:11">
      <c r="A9" s="1003" t="s">
        <v>788</v>
      </c>
      <c r="B9" s="1003"/>
      <c r="C9" s="1003"/>
      <c r="D9" s="1004"/>
      <c r="E9" s="1004"/>
      <c r="F9" s="255"/>
      <c r="G9" s="255"/>
      <c r="H9" s="255"/>
      <c r="I9" s="255"/>
    </row>
    <row r="10" spans="1:11" s="1003" customFormat="1">
      <c r="A10" s="1005" t="s">
        <v>877</v>
      </c>
      <c r="B10" s="1006"/>
      <c r="C10" s="1006"/>
      <c r="D10" s="255" t="s">
        <v>123</v>
      </c>
      <c r="E10" s="255"/>
      <c r="F10" s="255"/>
      <c r="G10" s="255"/>
      <c r="H10" s="255"/>
      <c r="I10" s="255"/>
    </row>
    <row r="11" spans="1:11" s="1003" customFormat="1">
      <c r="A11" s="255"/>
      <c r="B11" s="1007"/>
      <c r="C11" s="255"/>
      <c r="D11" s="255"/>
      <c r="E11" s="255"/>
      <c r="F11" s="255"/>
      <c r="G11" s="255"/>
      <c r="H11" s="255"/>
      <c r="I11" s="255"/>
    </row>
    <row r="12" spans="1:11">
      <c r="E12" s="509" t="s">
        <v>123</v>
      </c>
    </row>
    <row r="13" spans="1:11">
      <c r="G13" s="509" t="s">
        <v>123</v>
      </c>
    </row>
    <row r="16" spans="1:11">
      <c r="D16" s="509" t="s">
        <v>123</v>
      </c>
    </row>
  </sheetData>
  <mergeCells count="4">
    <mergeCell ref="A1:I1"/>
    <mergeCell ref="A3:A4"/>
    <mergeCell ref="B3:E3"/>
    <mergeCell ref="F3:I3"/>
  </mergeCells>
  <pageMargins left="0.7" right="0.7" top="0.75" bottom="0.75" header="0.3" footer="0.3"/>
  <pageSetup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3"/>
  <sheetViews>
    <sheetView zoomScale="130" zoomScaleNormal="130" workbookViewId="0">
      <selection sqref="A1:I1"/>
    </sheetView>
  </sheetViews>
  <sheetFormatPr defaultRowHeight="12.75"/>
  <cols>
    <col min="1" max="1" width="9.140625" style="509" customWidth="1"/>
    <col min="2" max="2" width="7.140625" style="509" customWidth="1"/>
    <col min="3" max="3" width="7.28515625" style="509" customWidth="1"/>
    <col min="4" max="4" width="11.28515625" style="509" bestFit="1" customWidth="1"/>
    <col min="5" max="5" width="12.28515625" style="509" bestFit="1" customWidth="1"/>
    <col min="6" max="6" width="10" style="509" customWidth="1"/>
    <col min="7" max="7" width="9.5703125" style="509" customWidth="1"/>
    <col min="8" max="8" width="8.42578125" style="509" customWidth="1"/>
    <col min="9" max="9" width="7.42578125" style="509" customWidth="1"/>
    <col min="10" max="10" width="9.5703125" style="509" customWidth="1"/>
    <col min="11" max="11" width="8.42578125" style="509" customWidth="1"/>
    <col min="12" max="12" width="7.5703125" style="509" customWidth="1"/>
    <col min="13" max="13" width="11.140625" style="509" customWidth="1"/>
    <col min="14" max="14" width="10.140625" style="509" customWidth="1"/>
    <col min="15" max="15" width="8.42578125" style="509" customWidth="1"/>
    <col min="16" max="16" width="10.42578125" style="509" customWidth="1"/>
    <col min="17" max="17" width="8.5703125" style="527" customWidth="1"/>
    <col min="18" max="18" width="7.28515625" style="509" customWidth="1"/>
    <col min="19" max="19" width="8" style="509" customWidth="1"/>
    <col min="20" max="20" width="7.85546875" style="509" customWidth="1"/>
    <col min="21" max="21" width="9.140625" style="509"/>
    <col min="22" max="22" width="17.140625" style="509" customWidth="1"/>
    <col min="23" max="16384" width="9.140625" style="509"/>
  </cols>
  <sheetData>
    <row r="1" spans="1:82" s="214" customFormat="1" ht="15">
      <c r="A1" s="1516" t="s">
        <v>878</v>
      </c>
      <c r="B1" s="1516"/>
      <c r="C1" s="1516"/>
      <c r="D1" s="1516"/>
      <c r="E1" s="1516"/>
      <c r="F1" s="1516"/>
      <c r="G1" s="1516"/>
      <c r="H1" s="1516"/>
      <c r="I1" s="1516"/>
      <c r="J1" s="1516"/>
      <c r="K1" s="1516"/>
      <c r="L1" s="1516"/>
      <c r="M1" s="1516"/>
      <c r="N1" s="1516"/>
      <c r="O1" s="1516"/>
      <c r="P1" s="1516"/>
      <c r="Q1" s="1516"/>
      <c r="R1" s="1516"/>
      <c r="S1" s="1516"/>
      <c r="T1" s="1516"/>
    </row>
    <row r="2" spans="1:82" s="1008" customFormat="1" ht="27.75" customHeight="1">
      <c r="A2" s="1524" t="s">
        <v>369</v>
      </c>
      <c r="B2" s="1524" t="s">
        <v>879</v>
      </c>
      <c r="C2" s="1524" t="s">
        <v>859</v>
      </c>
      <c r="D2" s="1524"/>
      <c r="E2" s="1524"/>
      <c r="F2" s="1524" t="s">
        <v>880</v>
      </c>
      <c r="G2" s="1524"/>
      <c r="H2" s="1524"/>
      <c r="I2" s="1524" t="s">
        <v>881</v>
      </c>
      <c r="J2" s="1524"/>
      <c r="K2" s="1524"/>
      <c r="L2" s="1524" t="s">
        <v>865</v>
      </c>
      <c r="M2" s="1524"/>
      <c r="N2" s="1524"/>
      <c r="O2" s="1524" t="s">
        <v>73</v>
      </c>
      <c r="P2" s="1524"/>
      <c r="Q2" s="1524"/>
      <c r="R2" s="1524" t="s">
        <v>882</v>
      </c>
      <c r="S2" s="1524"/>
      <c r="T2" s="1524"/>
    </row>
    <row r="3" spans="1:82" s="1008" customFormat="1" ht="31.5" customHeight="1">
      <c r="A3" s="1524"/>
      <c r="B3" s="1524"/>
      <c r="C3" s="1524" t="s">
        <v>883</v>
      </c>
      <c r="D3" s="1524" t="s">
        <v>884</v>
      </c>
      <c r="E3" s="1524" t="s">
        <v>885</v>
      </c>
      <c r="F3" s="1524" t="s">
        <v>883</v>
      </c>
      <c r="G3" s="1524" t="s">
        <v>884</v>
      </c>
      <c r="H3" s="1524" t="s">
        <v>886</v>
      </c>
      <c r="I3" s="1524" t="s">
        <v>883</v>
      </c>
      <c r="J3" s="1524" t="s">
        <v>884</v>
      </c>
      <c r="K3" s="1524" t="s">
        <v>887</v>
      </c>
      <c r="L3" s="1524" t="s">
        <v>888</v>
      </c>
      <c r="M3" s="1524" t="s">
        <v>884</v>
      </c>
      <c r="N3" s="1524" t="s">
        <v>887</v>
      </c>
      <c r="O3" s="1524" t="s">
        <v>883</v>
      </c>
      <c r="P3" s="1524" t="s">
        <v>884</v>
      </c>
      <c r="Q3" s="1524" t="s">
        <v>887</v>
      </c>
      <c r="R3" s="1522" t="s">
        <v>883</v>
      </c>
      <c r="S3" s="1522" t="s">
        <v>889</v>
      </c>
      <c r="T3" s="1524" t="s">
        <v>890</v>
      </c>
    </row>
    <row r="4" spans="1:82" s="1008" customFormat="1" ht="18.75" customHeight="1">
      <c r="A4" s="1524"/>
      <c r="B4" s="1524"/>
      <c r="C4" s="1524"/>
      <c r="D4" s="1524"/>
      <c r="E4" s="1524"/>
      <c r="F4" s="1524"/>
      <c r="G4" s="1524"/>
      <c r="H4" s="1524"/>
      <c r="I4" s="1524"/>
      <c r="J4" s="1524"/>
      <c r="K4" s="1524"/>
      <c r="L4" s="1524"/>
      <c r="M4" s="1524"/>
      <c r="N4" s="1524"/>
      <c r="O4" s="1524"/>
      <c r="P4" s="1524"/>
      <c r="Q4" s="1524"/>
      <c r="R4" s="1527"/>
      <c r="S4" s="1523"/>
      <c r="T4" s="1524" t="s">
        <v>891</v>
      </c>
    </row>
    <row r="5" spans="1:82" s="993" customFormat="1">
      <c r="A5" s="1009" t="s">
        <v>603</v>
      </c>
      <c r="B5" s="877">
        <v>254</v>
      </c>
      <c r="C5" s="877">
        <v>11648</v>
      </c>
      <c r="D5" s="877">
        <v>2317338</v>
      </c>
      <c r="E5" s="877">
        <v>114082</v>
      </c>
      <c r="F5" s="877">
        <v>95153</v>
      </c>
      <c r="G5" s="877">
        <v>68133042</v>
      </c>
      <c r="H5" s="877">
        <v>2112532</v>
      </c>
      <c r="I5" s="877">
        <v>164</v>
      </c>
      <c r="J5" s="877">
        <v>27840060</v>
      </c>
      <c r="K5" s="877">
        <v>1363703</v>
      </c>
      <c r="L5" s="877">
        <v>574029</v>
      </c>
      <c r="M5" s="877">
        <v>107634572</v>
      </c>
      <c r="N5" s="877">
        <v>1792678</v>
      </c>
      <c r="O5" s="877">
        <v>680995</v>
      </c>
      <c r="P5" s="877">
        <v>205925012</v>
      </c>
      <c r="Q5" s="877">
        <v>5382996</v>
      </c>
      <c r="R5" s="877">
        <v>576</v>
      </c>
      <c r="S5" s="877">
        <v>300172</v>
      </c>
      <c r="T5" s="877">
        <v>11204.52972755</v>
      </c>
    </row>
    <row r="6" spans="1:82" s="993" customFormat="1">
      <c r="A6" s="1009" t="s">
        <v>734</v>
      </c>
      <c r="B6" s="877">
        <v>44</v>
      </c>
      <c r="C6" s="877">
        <v>1537.8829099999998</v>
      </c>
      <c r="D6" s="877">
        <v>290902</v>
      </c>
      <c r="E6" s="877">
        <v>16003.098143399999</v>
      </c>
      <c r="F6" s="877">
        <v>19945.389300000003</v>
      </c>
      <c r="G6" s="877">
        <v>14262738</v>
      </c>
      <c r="H6" s="877">
        <v>467697.58456825011</v>
      </c>
      <c r="I6" s="877">
        <v>27.818690470999989</v>
      </c>
      <c r="J6" s="877">
        <v>4926621</v>
      </c>
      <c r="K6" s="877">
        <v>248426.42251589999</v>
      </c>
      <c r="L6" s="877">
        <v>96515.717634130997</v>
      </c>
      <c r="M6" s="877">
        <v>18558925</v>
      </c>
      <c r="N6" s="877">
        <v>352620.41074750002</v>
      </c>
      <c r="O6" s="877">
        <v>118026.80853460199</v>
      </c>
      <c r="P6" s="877">
        <v>38039186</v>
      </c>
      <c r="Q6" s="877">
        <v>1084747.5159750499</v>
      </c>
      <c r="R6" s="877">
        <v>455.96721854100002</v>
      </c>
      <c r="S6" s="877">
        <v>247940</v>
      </c>
      <c r="T6" s="877">
        <v>9719.0455908500007</v>
      </c>
    </row>
    <row r="7" spans="1:82" s="1003" customFormat="1">
      <c r="A7" s="354">
        <v>43191</v>
      </c>
      <c r="B7" s="817">
        <v>21</v>
      </c>
      <c r="C7" s="817">
        <v>681.38720000000001</v>
      </c>
      <c r="D7" s="817">
        <v>135772</v>
      </c>
      <c r="E7" s="1010">
        <v>7382.0749536000003</v>
      </c>
      <c r="F7" s="817">
        <v>10995.0242</v>
      </c>
      <c r="G7" s="817">
        <v>7867869</v>
      </c>
      <c r="H7" s="817">
        <v>253029.93565525001</v>
      </c>
      <c r="I7" s="817">
        <v>15.435435751</v>
      </c>
      <c r="J7" s="817">
        <v>2673160</v>
      </c>
      <c r="K7" s="817">
        <v>125840.43495369999</v>
      </c>
      <c r="L7" s="817">
        <v>50265.019828434</v>
      </c>
      <c r="M7" s="817">
        <v>9663715</v>
      </c>
      <c r="N7" s="817">
        <v>175610.706412</v>
      </c>
      <c r="O7" s="817">
        <v>61956.866664185</v>
      </c>
      <c r="P7" s="817">
        <v>20340516</v>
      </c>
      <c r="Q7" s="817">
        <v>561863.15197454998</v>
      </c>
      <c r="R7" s="817">
        <v>582.81557951399998</v>
      </c>
      <c r="S7" s="817">
        <v>272419</v>
      </c>
      <c r="T7" s="817">
        <v>10252.262687599999</v>
      </c>
      <c r="V7" s="993"/>
      <c r="W7" s="993"/>
    </row>
    <row r="8" spans="1:82" s="1003" customFormat="1">
      <c r="A8" s="354">
        <v>43222</v>
      </c>
      <c r="B8" s="817">
        <v>23</v>
      </c>
      <c r="C8" s="817">
        <v>856.49570999999992</v>
      </c>
      <c r="D8" s="817">
        <v>155130</v>
      </c>
      <c r="E8" s="1010">
        <v>8621.0231897999984</v>
      </c>
      <c r="F8" s="817">
        <v>8950.3651000000027</v>
      </c>
      <c r="G8" s="817">
        <v>6394869</v>
      </c>
      <c r="H8" s="817">
        <v>214667.64891300007</v>
      </c>
      <c r="I8" s="817">
        <v>12.383254719999989</v>
      </c>
      <c r="J8" s="817">
        <v>2253461</v>
      </c>
      <c r="K8" s="817">
        <v>122585.98756219998</v>
      </c>
      <c r="L8" s="817">
        <v>46250.697805696997</v>
      </c>
      <c r="M8" s="817">
        <v>8895210</v>
      </c>
      <c r="N8" s="817">
        <v>177009.70433549999</v>
      </c>
      <c r="O8" s="817">
        <v>56069.941870417002</v>
      </c>
      <c r="P8" s="817">
        <v>17698670</v>
      </c>
      <c r="Q8" s="817">
        <v>522884.36400050001</v>
      </c>
      <c r="R8" s="817">
        <v>455.96721854100002</v>
      </c>
      <c r="S8" s="817">
        <v>247940</v>
      </c>
      <c r="T8" s="817">
        <v>9719.0455908500007</v>
      </c>
      <c r="V8" s="993"/>
      <c r="W8" s="993"/>
    </row>
    <row r="9" spans="1:82" s="354" customFormat="1">
      <c r="A9" s="1003" t="s">
        <v>788</v>
      </c>
      <c r="B9" s="1003"/>
      <c r="C9" s="1003"/>
      <c r="D9" s="509"/>
      <c r="E9" s="509"/>
      <c r="F9" s="509"/>
      <c r="G9" s="509"/>
      <c r="H9" s="509"/>
      <c r="I9" s="509"/>
      <c r="J9" s="509"/>
      <c r="K9" s="509"/>
      <c r="L9" s="509"/>
      <c r="M9" s="509"/>
      <c r="N9" s="509" t="s">
        <v>123</v>
      </c>
      <c r="O9" s="509"/>
      <c r="P9" s="509"/>
      <c r="Q9" s="509"/>
      <c r="R9" s="509"/>
      <c r="S9" s="302"/>
      <c r="T9" s="302"/>
      <c r="U9" s="302"/>
      <c r="V9" s="1011"/>
      <c r="W9" s="1003"/>
      <c r="X9" s="1003"/>
      <c r="Y9" s="1003"/>
      <c r="Z9" s="1003"/>
      <c r="AA9" s="1003"/>
      <c r="AB9" s="1003"/>
      <c r="AC9" s="1003"/>
      <c r="AD9" s="1003"/>
      <c r="AE9" s="1003"/>
      <c r="AF9" s="1003"/>
      <c r="AG9" s="1003"/>
      <c r="AH9" s="1003"/>
      <c r="AI9" s="1003"/>
      <c r="AJ9" s="1003"/>
      <c r="AK9" s="1003"/>
      <c r="AL9" s="1003"/>
      <c r="AM9" s="1003"/>
      <c r="AN9" s="1003"/>
      <c r="AO9" s="1003"/>
      <c r="AP9" s="1003"/>
      <c r="AQ9" s="1003"/>
      <c r="AR9" s="1003"/>
      <c r="AS9" s="1003"/>
      <c r="AT9" s="1003"/>
      <c r="AU9" s="1003"/>
      <c r="AV9" s="1003"/>
      <c r="AW9" s="1003"/>
      <c r="AX9" s="1003"/>
      <c r="AY9" s="1003"/>
      <c r="AZ9" s="1003"/>
      <c r="BA9" s="1003"/>
      <c r="BB9" s="1003"/>
      <c r="BC9" s="1003"/>
      <c r="BD9" s="1003"/>
      <c r="BE9" s="1003"/>
      <c r="BF9" s="1003"/>
      <c r="BG9" s="1003"/>
      <c r="BH9" s="1003"/>
      <c r="BI9" s="1003"/>
      <c r="BJ9" s="1003"/>
      <c r="BK9" s="1003"/>
      <c r="BL9" s="1003"/>
      <c r="BM9" s="1003"/>
      <c r="BN9" s="1003"/>
      <c r="BO9" s="1003"/>
      <c r="BP9" s="1003"/>
      <c r="BQ9" s="1003"/>
      <c r="BR9" s="1003"/>
      <c r="BS9" s="1003"/>
      <c r="BT9" s="1003"/>
      <c r="BU9" s="1003"/>
      <c r="BV9" s="1003"/>
      <c r="BW9" s="1003"/>
      <c r="BX9" s="1003"/>
      <c r="BY9" s="1003"/>
      <c r="BZ9" s="1003"/>
      <c r="CA9" s="1003"/>
      <c r="CB9" s="1003"/>
      <c r="CC9" s="1003"/>
      <c r="CD9" s="1003"/>
    </row>
    <row r="10" spans="1:82" ht="13.5" customHeight="1">
      <c r="A10" s="1525" t="s">
        <v>892</v>
      </c>
      <c r="B10" s="1525"/>
      <c r="C10" s="1525"/>
      <c r="D10" s="1525"/>
      <c r="E10" s="1525"/>
      <c r="F10" s="1525"/>
      <c r="G10" s="1525"/>
      <c r="H10" s="1525"/>
      <c r="I10" s="1525"/>
      <c r="J10" s="1525"/>
      <c r="K10" s="1525"/>
      <c r="L10" s="485"/>
      <c r="M10" s="485"/>
      <c r="N10" s="485"/>
      <c r="O10" s="485"/>
      <c r="P10" s="485"/>
      <c r="Q10" s="485"/>
      <c r="R10" s="485"/>
      <c r="S10" s="1012"/>
      <c r="T10" s="1012" t="s">
        <v>123</v>
      </c>
    </row>
    <row r="11" spans="1:82">
      <c r="A11" s="1526" t="s">
        <v>893</v>
      </c>
      <c r="B11" s="1526"/>
      <c r="C11" s="1526"/>
      <c r="D11" s="1526"/>
      <c r="E11" s="1013"/>
      <c r="F11" s="302"/>
      <c r="G11" s="1013"/>
      <c r="H11" s="1013"/>
      <c r="I11" s="1013"/>
      <c r="J11" s="1013"/>
      <c r="M11" s="1012"/>
      <c r="N11" s="1012"/>
      <c r="O11" s="1012"/>
      <c r="P11" s="1012"/>
      <c r="Q11" s="1012"/>
      <c r="R11" s="1012"/>
      <c r="S11" s="1012"/>
      <c r="T11" s="1012"/>
    </row>
    <row r="12" spans="1:82">
      <c r="H12" s="527"/>
      <c r="M12" s="1014"/>
      <c r="Q12" s="509"/>
    </row>
    <row r="13" spans="1:82">
      <c r="F13" s="1014"/>
      <c r="G13" s="1014"/>
      <c r="H13" s="1014"/>
      <c r="Q13" s="509"/>
    </row>
    <row r="14" spans="1:82">
      <c r="H14" s="527"/>
      <c r="O14" s="1015"/>
      <c r="Q14" s="509"/>
    </row>
    <row r="15" spans="1:82">
      <c r="H15" s="527"/>
      <c r="Q15" s="509"/>
    </row>
    <row r="16" spans="1:82">
      <c r="H16" s="527"/>
      <c r="O16" s="1016"/>
      <c r="Q16" s="509"/>
    </row>
    <row r="17" spans="8:17">
      <c r="H17" s="527"/>
      <c r="Q17" s="509"/>
    </row>
    <row r="18" spans="8:17">
      <c r="H18" s="527"/>
      <c r="Q18" s="509"/>
    </row>
    <row r="19" spans="8:17">
      <c r="H19" s="527"/>
      <c r="Q19" s="509"/>
    </row>
    <row r="20" spans="8:17">
      <c r="H20" s="527"/>
      <c r="Q20" s="509"/>
    </row>
    <row r="21" spans="8:17">
      <c r="H21" s="527"/>
      <c r="Q21" s="509"/>
    </row>
    <row r="22" spans="8:17">
      <c r="H22" s="527"/>
      <c r="Q22" s="509"/>
    </row>
    <row r="23" spans="8:17">
      <c r="H23" s="527"/>
      <c r="Q23" s="509"/>
    </row>
  </sheetData>
  <mergeCells count="31">
    <mergeCell ref="A1:I1"/>
    <mergeCell ref="J1:R1"/>
    <mergeCell ref="S1:T1"/>
    <mergeCell ref="A2:A4"/>
    <mergeCell ref="B2:B4"/>
    <mergeCell ref="C2:E2"/>
    <mergeCell ref="F2:H2"/>
    <mergeCell ref="I2:K2"/>
    <mergeCell ref="L2:N2"/>
    <mergeCell ref="O2:Q2"/>
    <mergeCell ref="R2:T2"/>
    <mergeCell ref="C3:C4"/>
    <mergeCell ref="D3:D4"/>
    <mergeCell ref="E3:E4"/>
    <mergeCell ref="F3:F4"/>
    <mergeCell ref="G3:G4"/>
    <mergeCell ref="S3:S4"/>
    <mergeCell ref="T3:T4"/>
    <mergeCell ref="A10:K10"/>
    <mergeCell ref="A11:D11"/>
    <mergeCell ref="L3:L4"/>
    <mergeCell ref="M3:M4"/>
    <mergeCell ref="N3:N4"/>
    <mergeCell ref="O3:O4"/>
    <mergeCell ref="P3:P4"/>
    <mergeCell ref="Q3:Q4"/>
    <mergeCell ref="H3:H4"/>
    <mergeCell ref="I3:I4"/>
    <mergeCell ref="J3:J4"/>
    <mergeCell ref="K3:K4"/>
    <mergeCell ref="R3:R4"/>
  </mergeCells>
  <pageMargins left="0.7" right="0.7" top="0.75" bottom="0.75" header="0.3" footer="0.3"/>
  <pageSetup scale="64" orientation="landscape" r:id="rId1"/>
  <colBreaks count="1" manualBreakCount="1">
    <brk id="17"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115" zoomScaleNormal="115" workbookViewId="0">
      <selection sqref="A1:E1"/>
    </sheetView>
  </sheetViews>
  <sheetFormatPr defaultRowHeight="12.75"/>
  <cols>
    <col min="1" max="1" width="9.140625" style="509" customWidth="1"/>
    <col min="2" max="2" width="7.140625" style="509" customWidth="1"/>
    <col min="3" max="3" width="11.42578125" style="509" customWidth="1"/>
    <col min="4" max="4" width="9.42578125" style="509" customWidth="1"/>
    <col min="5" max="5" width="10.28515625" style="509" customWidth="1"/>
    <col min="6" max="6" width="8.42578125" style="509" customWidth="1"/>
    <col min="7" max="7" width="8.28515625" style="509" customWidth="1"/>
    <col min="8" max="16384" width="9.140625" style="509"/>
  </cols>
  <sheetData>
    <row r="1" spans="1:11" ht="15">
      <c r="A1" s="1516" t="s">
        <v>894</v>
      </c>
      <c r="B1" s="1516"/>
      <c r="C1" s="1516"/>
      <c r="D1" s="1516"/>
      <c r="E1" s="1516"/>
      <c r="F1" s="1516"/>
      <c r="G1" s="1516"/>
      <c r="H1" s="1516"/>
    </row>
    <row r="2" spans="1:11" s="1008" customFormat="1" ht="27.75" customHeight="1">
      <c r="A2" s="1522" t="s">
        <v>369</v>
      </c>
      <c r="B2" s="1522" t="s">
        <v>879</v>
      </c>
      <c r="C2" s="1531" t="s">
        <v>859</v>
      </c>
      <c r="D2" s="1532"/>
      <c r="E2" s="1533"/>
      <c r="F2" s="1531" t="s">
        <v>882</v>
      </c>
      <c r="G2" s="1532"/>
      <c r="H2" s="1533"/>
    </row>
    <row r="3" spans="1:11" s="1008" customFormat="1" ht="31.5" customHeight="1">
      <c r="A3" s="1530"/>
      <c r="B3" s="1530"/>
      <c r="C3" s="1522" t="s">
        <v>895</v>
      </c>
      <c r="D3" s="1522" t="s">
        <v>884</v>
      </c>
      <c r="E3" s="1522" t="s">
        <v>896</v>
      </c>
      <c r="F3" s="1522" t="s">
        <v>883</v>
      </c>
      <c r="G3" s="1528" t="s">
        <v>897</v>
      </c>
      <c r="H3" s="1522" t="s">
        <v>898</v>
      </c>
    </row>
    <row r="4" spans="1:11" s="1008" customFormat="1" ht="18.75" customHeight="1">
      <c r="A4" s="1523"/>
      <c r="B4" s="1523"/>
      <c r="C4" s="1523"/>
      <c r="D4" s="1523"/>
      <c r="E4" s="1523"/>
      <c r="F4" s="1523"/>
      <c r="G4" s="1529"/>
      <c r="H4" s="1523"/>
    </row>
    <row r="5" spans="1:11" s="1003" customFormat="1">
      <c r="A5" s="1017" t="s">
        <v>603</v>
      </c>
      <c r="B5" s="1018">
        <v>248</v>
      </c>
      <c r="C5" s="1018">
        <v>133172</v>
      </c>
      <c r="D5" s="1018">
        <v>15187625</v>
      </c>
      <c r="E5" s="1018">
        <v>589497</v>
      </c>
      <c r="F5" s="1018">
        <v>1198.451</v>
      </c>
      <c r="G5" s="1018">
        <v>135902</v>
      </c>
      <c r="H5" s="1018">
        <v>5099.9600000000009</v>
      </c>
      <c r="J5" s="1019"/>
    </row>
    <row r="6" spans="1:11" s="1003" customFormat="1">
      <c r="A6" s="1017" t="s">
        <v>734</v>
      </c>
      <c r="B6" s="1018">
        <v>43</v>
      </c>
      <c r="C6" s="1018">
        <v>20254.065000000002</v>
      </c>
      <c r="D6" s="1018">
        <v>2204901</v>
      </c>
      <c r="E6" s="1018">
        <v>81356.711715000012</v>
      </c>
      <c r="F6" s="1018">
        <v>1220.5070000000001</v>
      </c>
      <c r="G6" s="1018">
        <v>132329</v>
      </c>
      <c r="H6" s="1018">
        <v>4692.6000000000013</v>
      </c>
      <c r="J6" s="1019"/>
    </row>
    <row r="7" spans="1:11">
      <c r="A7" s="354">
        <v>43191</v>
      </c>
      <c r="B7" s="1020">
        <v>21</v>
      </c>
      <c r="C7" s="1020">
        <v>9906.9610000000048</v>
      </c>
      <c r="D7" s="1020">
        <v>1080591</v>
      </c>
      <c r="E7" s="1020">
        <v>39618.825600000011</v>
      </c>
      <c r="F7" s="1020">
        <v>1401.425</v>
      </c>
      <c r="G7" s="1020">
        <v>151062</v>
      </c>
      <c r="H7" s="1020">
        <v>5180.63</v>
      </c>
      <c r="J7" s="1019"/>
    </row>
    <row r="8" spans="1:11">
      <c r="A8" s="354">
        <v>43222</v>
      </c>
      <c r="B8" s="1020">
        <v>22</v>
      </c>
      <c r="C8" s="1020">
        <v>10347.103999999998</v>
      </c>
      <c r="D8" s="1020">
        <v>1124310</v>
      </c>
      <c r="E8" s="1020">
        <v>41737.886115000008</v>
      </c>
      <c r="F8" s="1020">
        <v>1220.5070000000001</v>
      </c>
      <c r="G8" s="1020">
        <v>132329</v>
      </c>
      <c r="H8" s="1020">
        <v>4692.6000000000013</v>
      </c>
      <c r="J8" s="1019"/>
    </row>
    <row r="9" spans="1:11" ht="15">
      <c r="A9" s="1003" t="s">
        <v>788</v>
      </c>
      <c r="B9" s="1003"/>
      <c r="C9" s="288"/>
      <c r="D9" s="302"/>
      <c r="E9" s="1021"/>
      <c r="F9" s="1021"/>
      <c r="G9" s="1021"/>
      <c r="H9" s="1021"/>
      <c r="J9" s="1019"/>
      <c r="K9" s="1022"/>
    </row>
    <row r="10" spans="1:11">
      <c r="A10" s="1023" t="s">
        <v>899</v>
      </c>
      <c r="J10" s="1019"/>
    </row>
    <row r="11" spans="1:11">
      <c r="B11" s="1014"/>
      <c r="C11" s="1014"/>
      <c r="D11" s="1014"/>
      <c r="E11" s="1024"/>
      <c r="F11" s="1014"/>
      <c r="G11" s="1025"/>
      <c r="J11" s="1019"/>
      <c r="K11" s="1025"/>
    </row>
    <row r="12" spans="1:11">
      <c r="A12" s="993"/>
      <c r="B12" s="958"/>
      <c r="C12" s="958"/>
      <c r="D12" s="958"/>
      <c r="J12" s="1019"/>
    </row>
    <row r="13" spans="1:11">
      <c r="A13" s="1026"/>
      <c r="G13" s="1025"/>
      <c r="H13" s="1025"/>
      <c r="I13" s="1025"/>
      <c r="J13" s="1025"/>
    </row>
    <row r="14" spans="1:11">
      <c r="D14" s="1022"/>
      <c r="J14" s="1025"/>
    </row>
  </sheetData>
  <mergeCells count="12">
    <mergeCell ref="G3:G4"/>
    <mergeCell ref="H3:H4"/>
    <mergeCell ref="A1:E1"/>
    <mergeCell ref="F1:H1"/>
    <mergeCell ref="A2:A4"/>
    <mergeCell ref="B2:B4"/>
    <mergeCell ref="C2:E2"/>
    <mergeCell ref="F2:H2"/>
    <mergeCell ref="C3:C4"/>
    <mergeCell ref="D3:D4"/>
    <mergeCell ref="E3:E4"/>
    <mergeCell ref="F3:F4"/>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Normal="100" workbookViewId="0">
      <selection sqref="A1:I1"/>
    </sheetView>
  </sheetViews>
  <sheetFormatPr defaultColWidth="9.140625" defaultRowHeight="15"/>
  <cols>
    <col min="1" max="1" width="10.28515625" style="57" customWidth="1"/>
    <col min="2" max="2" width="8.42578125" style="55" customWidth="1"/>
    <col min="3" max="3" width="10.85546875" style="55" customWidth="1"/>
    <col min="4" max="4" width="10.7109375" style="55" bestFit="1" customWidth="1"/>
    <col min="5" max="5" width="9.140625" style="55"/>
    <col min="6" max="6" width="10.5703125" style="55" bestFit="1" customWidth="1"/>
    <col min="7" max="16384" width="9.140625" style="55"/>
  </cols>
  <sheetData>
    <row r="1" spans="1:10" s="33" customFormat="1" ht="18">
      <c r="A1" s="48" t="s">
        <v>4</v>
      </c>
      <c r="B1" s="48"/>
      <c r="C1" s="48"/>
    </row>
    <row r="2" spans="1:10" s="49" customFormat="1" ht="14.25" customHeight="1">
      <c r="A2" s="1188" t="s">
        <v>78</v>
      </c>
      <c r="B2" s="1189" t="s">
        <v>73</v>
      </c>
      <c r="C2" s="1189"/>
    </row>
    <row r="3" spans="1:10" s="50" customFormat="1" ht="12" customHeight="1">
      <c r="A3" s="1188"/>
      <c r="B3" s="1189"/>
      <c r="C3" s="1189"/>
    </row>
    <row r="4" spans="1:10" s="51" customFormat="1" ht="27" customHeight="1">
      <c r="A4" s="1188"/>
      <c r="B4" s="247" t="s">
        <v>91</v>
      </c>
      <c r="C4" s="247" t="s">
        <v>442</v>
      </c>
    </row>
    <row r="5" spans="1:10" s="54" customFormat="1" ht="14.25" customHeight="1">
      <c r="A5" s="27" t="s">
        <v>603</v>
      </c>
      <c r="B5" s="298">
        <v>156</v>
      </c>
      <c r="C5" s="298">
        <v>2360.5657999999999</v>
      </c>
      <c r="D5" s="53"/>
      <c r="E5" s="53"/>
    </row>
    <row r="6" spans="1:10" s="54" customFormat="1" ht="14.25" customHeight="1">
      <c r="A6" s="27" t="s">
        <v>734</v>
      </c>
      <c r="B6" s="298">
        <v>31</v>
      </c>
      <c r="C6" s="298">
        <v>572.26535999999999</v>
      </c>
      <c r="D6" s="53"/>
      <c r="E6" s="53"/>
    </row>
    <row r="7" spans="1:10" ht="13.5" customHeight="1">
      <c r="A7" s="257">
        <v>43220</v>
      </c>
      <c r="B7" s="310">
        <v>12</v>
      </c>
      <c r="C7" s="310">
        <v>191.38</v>
      </c>
      <c r="D7" s="39"/>
      <c r="E7" s="39"/>
      <c r="F7" s="39"/>
      <c r="G7" s="40"/>
    </row>
    <row r="8" spans="1:10" ht="13.5" customHeight="1">
      <c r="A8" s="257">
        <v>43251</v>
      </c>
      <c r="B8" s="310">
        <v>19</v>
      </c>
      <c r="C8" s="310">
        <v>380.88535999999999</v>
      </c>
      <c r="D8" s="39"/>
      <c r="E8" s="39"/>
      <c r="F8" s="39"/>
      <c r="G8" s="40"/>
    </row>
    <row r="9" spans="1:10" ht="13.5" customHeight="1">
      <c r="A9" s="307"/>
      <c r="B9" s="42"/>
      <c r="C9" s="42"/>
      <c r="D9" s="39"/>
      <c r="E9" s="39"/>
      <c r="F9" s="39"/>
      <c r="G9" s="40"/>
    </row>
    <row r="10" spans="1:10" ht="12.75" customHeight="1">
      <c r="A10" s="910" t="s">
        <v>788</v>
      </c>
      <c r="B10" s="308"/>
      <c r="C10" s="308"/>
      <c r="D10" s="309"/>
      <c r="E10" s="309"/>
      <c r="F10" s="309"/>
      <c r="G10" s="82"/>
      <c r="H10" s="56"/>
      <c r="I10" s="56"/>
      <c r="J10" s="56"/>
    </row>
    <row r="11" spans="1:10" ht="12" customHeight="1">
      <c r="A11" s="1199" t="s">
        <v>92</v>
      </c>
      <c r="B11" s="1199"/>
      <c r="C11" s="1199"/>
      <c r="D11" s="39"/>
      <c r="E11" s="39"/>
      <c r="F11" s="39"/>
      <c r="G11" s="40"/>
    </row>
    <row r="12" spans="1:10">
      <c r="A12" s="1178"/>
      <c r="B12" s="1178"/>
      <c r="C12" s="1178"/>
      <c r="D12" s="1178"/>
      <c r="E12" s="40"/>
      <c r="F12" s="40"/>
      <c r="G12" s="40"/>
    </row>
    <row r="13" spans="1:10">
      <c r="A13" s="43"/>
      <c r="B13" s="40"/>
      <c r="C13" s="40"/>
      <c r="D13" s="40"/>
      <c r="E13" s="40"/>
      <c r="F13" s="40"/>
      <c r="G13" s="40"/>
    </row>
  </sheetData>
  <mergeCells count="4">
    <mergeCell ref="A2:A4"/>
    <mergeCell ref="B2:C3"/>
    <mergeCell ref="A11:C11"/>
    <mergeCell ref="A12:D12"/>
  </mergeCells>
  <pageMargins left="0.7" right="0.7" top="0.75" bottom="0.75" header="0.3" footer="0.3"/>
  <pageSetup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115" zoomScaleNormal="115" workbookViewId="0">
      <selection sqref="A1:H1"/>
    </sheetView>
  </sheetViews>
  <sheetFormatPr defaultRowHeight="12.75"/>
  <cols>
    <col min="1" max="1" width="9.140625" style="509" customWidth="1"/>
    <col min="2" max="2" width="7.140625" style="509" customWidth="1"/>
    <col min="3" max="3" width="10" style="509" customWidth="1"/>
    <col min="4" max="4" width="13.28515625" style="509" bestFit="1" customWidth="1"/>
    <col min="5" max="5" width="8.42578125" style="509" customWidth="1"/>
    <col min="6" max="6" width="11.140625" style="509" customWidth="1"/>
    <col min="7" max="7" width="10.42578125" style="509" customWidth="1"/>
    <col min="8" max="8" width="12" style="509" customWidth="1"/>
    <col min="9" max="16384" width="9.140625" style="509"/>
  </cols>
  <sheetData>
    <row r="1" spans="1:12" ht="15">
      <c r="A1" s="1516" t="s">
        <v>900</v>
      </c>
      <c r="B1" s="1516"/>
      <c r="C1" s="1516"/>
      <c r="D1" s="1516"/>
      <c r="E1" s="1516"/>
      <c r="F1" s="1516"/>
      <c r="G1" s="1516"/>
      <c r="H1" s="1516"/>
    </row>
    <row r="2" spans="1:12" s="1008" customFormat="1" ht="27.75" customHeight="1">
      <c r="A2" s="1524" t="s">
        <v>369</v>
      </c>
      <c r="B2" s="1524" t="s">
        <v>879</v>
      </c>
      <c r="C2" s="1524" t="s">
        <v>859</v>
      </c>
      <c r="D2" s="1524"/>
      <c r="E2" s="1524"/>
      <c r="F2" s="1524" t="s">
        <v>882</v>
      </c>
      <c r="G2" s="1524"/>
      <c r="H2" s="1524"/>
    </row>
    <row r="3" spans="1:12" s="1008" customFormat="1" ht="31.5" customHeight="1">
      <c r="A3" s="1524"/>
      <c r="B3" s="1524"/>
      <c r="C3" s="1524" t="s">
        <v>883</v>
      </c>
      <c r="D3" s="1524" t="s">
        <v>884</v>
      </c>
      <c r="E3" s="1524" t="s">
        <v>886</v>
      </c>
      <c r="F3" s="1524" t="s">
        <v>895</v>
      </c>
      <c r="G3" s="1522" t="s">
        <v>889</v>
      </c>
      <c r="H3" s="1522" t="s">
        <v>898</v>
      </c>
      <c r="I3" s="509"/>
    </row>
    <row r="4" spans="1:12" s="1008" customFormat="1" ht="9.75" customHeight="1">
      <c r="A4" s="1522"/>
      <c r="B4" s="1522"/>
      <c r="C4" s="1522"/>
      <c r="D4" s="1524"/>
      <c r="E4" s="1522"/>
      <c r="F4" s="1522"/>
      <c r="G4" s="1530"/>
      <c r="H4" s="1530" t="s">
        <v>891</v>
      </c>
      <c r="I4" s="509"/>
    </row>
    <row r="5" spans="1:12" s="1003" customFormat="1">
      <c r="A5" s="1017" t="s">
        <v>603</v>
      </c>
      <c r="B5" s="1018">
        <v>246</v>
      </c>
      <c r="C5" s="1018">
        <v>7512</v>
      </c>
      <c r="D5" s="1018">
        <v>1653274</v>
      </c>
      <c r="E5" s="1018">
        <v>34591</v>
      </c>
      <c r="F5" s="1027">
        <v>5.4172500000000001</v>
      </c>
      <c r="G5" s="1018">
        <v>3811</v>
      </c>
      <c r="H5" s="1028">
        <v>48.604042999999997</v>
      </c>
      <c r="I5" s="509"/>
    </row>
    <row r="6" spans="1:12" s="1003" customFormat="1">
      <c r="A6" s="1017" t="s">
        <v>734</v>
      </c>
      <c r="B6" s="1018">
        <v>43</v>
      </c>
      <c r="C6" s="1018">
        <v>1374.316775</v>
      </c>
      <c r="D6" s="1018">
        <v>346300</v>
      </c>
      <c r="E6" s="1018">
        <v>6288.4960430000001</v>
      </c>
      <c r="F6" s="1027">
        <v>4.4945500000000003</v>
      </c>
      <c r="G6" s="1018">
        <v>3383</v>
      </c>
      <c r="H6" s="1028">
        <v>44.401910000000001</v>
      </c>
      <c r="I6" s="509"/>
    </row>
    <row r="7" spans="1:12">
      <c r="A7" s="217">
        <v>43191</v>
      </c>
      <c r="B7" s="1020">
        <v>21</v>
      </c>
      <c r="C7" s="1029">
        <v>688.82162500000004</v>
      </c>
      <c r="D7" s="1029">
        <v>179598</v>
      </c>
      <c r="E7" s="1029">
        <v>3165.9945440000001</v>
      </c>
      <c r="F7" s="1030">
        <v>4.5592249999999996</v>
      </c>
      <c r="G7" s="1029">
        <v>3351</v>
      </c>
      <c r="H7" s="1030">
        <v>42.096363500000002</v>
      </c>
    </row>
    <row r="8" spans="1:12">
      <c r="A8" s="217">
        <v>43222</v>
      </c>
      <c r="B8" s="1020">
        <v>22</v>
      </c>
      <c r="C8" s="1029">
        <v>685.49514999999997</v>
      </c>
      <c r="D8" s="1029">
        <v>166702</v>
      </c>
      <c r="E8" s="1029">
        <v>3122.501499</v>
      </c>
      <c r="F8" s="1030">
        <v>4.4945500000000003</v>
      </c>
      <c r="G8" s="1029">
        <v>3383</v>
      </c>
      <c r="H8" s="1030">
        <v>44.401910000000001</v>
      </c>
    </row>
    <row r="9" spans="1:12" s="1031" customFormat="1" ht="15">
      <c r="A9" s="1003" t="s">
        <v>788</v>
      </c>
      <c r="B9" s="1003"/>
      <c r="C9" s="288"/>
      <c r="D9" s="509"/>
      <c r="E9" s="509"/>
      <c r="F9" s="509"/>
      <c r="G9" s="509"/>
      <c r="H9" s="509"/>
    </row>
    <row r="10" spans="1:12" s="1031" customFormat="1">
      <c r="A10" s="1005" t="s">
        <v>901</v>
      </c>
      <c r="B10" s="509"/>
      <c r="C10" s="509"/>
      <c r="D10" s="509"/>
      <c r="E10" s="509"/>
      <c r="F10" s="509"/>
      <c r="G10" s="509"/>
      <c r="H10" s="509"/>
    </row>
    <row r="11" spans="1:12" s="1031" customFormat="1">
      <c r="A11" s="509"/>
      <c r="B11" s="509"/>
      <c r="C11" s="1014"/>
      <c r="D11" s="509"/>
      <c r="E11" s="509"/>
      <c r="F11" s="509"/>
      <c r="G11" s="509"/>
      <c r="H11" s="509"/>
      <c r="L11" s="1031" t="s">
        <v>123</v>
      </c>
    </row>
    <row r="12" spans="1:12" s="1031" customFormat="1">
      <c r="A12" s="509"/>
      <c r="B12" s="509"/>
      <c r="C12" s="509"/>
      <c r="D12" s="509"/>
      <c r="E12" s="509"/>
      <c r="F12" s="509"/>
      <c r="G12" s="509"/>
      <c r="H12" s="509" t="s">
        <v>123</v>
      </c>
    </row>
    <row r="13" spans="1:12" s="1031" customFormat="1">
      <c r="A13" s="993"/>
      <c r="B13" s="958"/>
      <c r="C13" s="958"/>
      <c r="D13" s="958"/>
      <c r="E13" s="509"/>
      <c r="F13" s="509"/>
      <c r="G13" s="509"/>
      <c r="H13" s="509" t="s">
        <v>123</v>
      </c>
    </row>
    <row r="14" spans="1:12" s="1031" customFormat="1">
      <c r="A14" s="509"/>
      <c r="B14" s="509"/>
      <c r="C14" s="509"/>
      <c r="D14" s="509"/>
      <c r="E14" s="509"/>
      <c r="F14" s="509"/>
      <c r="G14" s="509"/>
      <c r="H14" s="509"/>
      <c r="J14" s="1031" t="s">
        <v>123</v>
      </c>
    </row>
    <row r="15" spans="1:12" s="1031" customFormat="1">
      <c r="A15" s="509"/>
      <c r="B15" s="509"/>
      <c r="C15" s="509"/>
      <c r="D15" s="509"/>
      <c r="E15" s="509"/>
      <c r="F15" s="509"/>
      <c r="G15" s="509"/>
      <c r="H15" s="509"/>
    </row>
    <row r="16" spans="1:12" s="1031" customFormat="1">
      <c r="A16" s="509"/>
      <c r="B16" s="509"/>
      <c r="C16" s="509"/>
      <c r="D16" s="509"/>
      <c r="E16" s="509"/>
      <c r="F16" s="509"/>
      <c r="G16" s="509"/>
      <c r="H16" s="509"/>
    </row>
    <row r="17" spans="1:10" s="1031" customFormat="1">
      <c r="A17" s="509"/>
      <c r="B17" s="509"/>
      <c r="C17" s="509"/>
      <c r="D17" s="509"/>
      <c r="E17" s="509"/>
      <c r="F17" s="509"/>
      <c r="G17" s="509"/>
      <c r="H17" s="509"/>
    </row>
    <row r="18" spans="1:10" s="1031" customFormat="1">
      <c r="A18" s="509"/>
      <c r="B18" s="509"/>
      <c r="C18" s="509"/>
      <c r="D18" s="509"/>
      <c r="E18" s="509"/>
      <c r="F18" s="509"/>
      <c r="G18" s="509"/>
      <c r="H18" s="509"/>
    </row>
    <row r="19" spans="1:10" s="1031" customFormat="1">
      <c r="A19" s="509"/>
      <c r="B19" s="509"/>
      <c r="C19" s="509"/>
      <c r="D19" s="509"/>
      <c r="E19" s="509"/>
      <c r="F19" s="509"/>
      <c r="G19" s="509"/>
      <c r="H19" s="509"/>
    </row>
    <row r="20" spans="1:10" s="1031" customFormat="1">
      <c r="A20" s="509"/>
      <c r="B20" s="509"/>
      <c r="C20" s="509"/>
      <c r="D20" s="509"/>
      <c r="E20" s="509"/>
      <c r="F20" s="509" t="s">
        <v>123</v>
      </c>
      <c r="G20" s="509"/>
      <c r="H20" s="509"/>
    </row>
    <row r="21" spans="1:10">
      <c r="J21" s="509" t="s">
        <v>123</v>
      </c>
    </row>
    <row r="22" spans="1:10">
      <c r="C22" s="509" t="s">
        <v>123</v>
      </c>
      <c r="D22" s="1016"/>
      <c r="F22" s="509" t="s">
        <v>123</v>
      </c>
    </row>
    <row r="23" spans="1:10">
      <c r="B23" s="1014"/>
      <c r="C23" s="1014"/>
      <c r="D23" s="1014"/>
      <c r="E23" s="1014"/>
    </row>
    <row r="27" spans="1:10">
      <c r="E27" s="509" t="s">
        <v>187</v>
      </c>
      <c r="F27" s="509" t="s">
        <v>123</v>
      </c>
    </row>
  </sheetData>
  <mergeCells count="11">
    <mergeCell ref="H3:H4"/>
    <mergeCell ref="A1:H1"/>
    <mergeCell ref="A2:A4"/>
    <mergeCell ref="B2:B4"/>
    <mergeCell ref="C2:E2"/>
    <mergeCell ref="F2:H2"/>
    <mergeCell ref="C3:C4"/>
    <mergeCell ref="D3:D4"/>
    <mergeCell ref="E3:E4"/>
    <mergeCell ref="F3:F4"/>
    <mergeCell ref="G3:G4"/>
  </mergeCells>
  <pageMargins left="0.7" right="0.7" top="0.75" bottom="0.75" header="0.3" footer="0.3"/>
  <pageSetup scale="96"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115" zoomScaleNormal="115" workbookViewId="0"/>
  </sheetViews>
  <sheetFormatPr defaultRowHeight="15"/>
  <cols>
    <col min="1" max="2" width="9.140625" style="359"/>
    <col min="3" max="3" width="13.28515625" style="359" customWidth="1"/>
    <col min="4" max="8" width="9.140625" style="359"/>
    <col min="9" max="9" width="13.5703125" style="359" customWidth="1"/>
    <col min="10" max="16384" width="9.140625" style="359"/>
  </cols>
  <sheetData>
    <row r="1" spans="1:11" ht="15" customHeight="1">
      <c r="A1" s="1032" t="s">
        <v>902</v>
      </c>
      <c r="B1" s="1032"/>
      <c r="C1" s="1032"/>
      <c r="D1" s="1033"/>
      <c r="E1" s="957"/>
      <c r="F1" s="957"/>
      <c r="G1" s="957"/>
      <c r="H1" s="957"/>
      <c r="I1" s="1034"/>
      <c r="J1" s="1034"/>
    </row>
    <row r="2" spans="1:11" ht="41.25" customHeight="1">
      <c r="A2" s="1524" t="s">
        <v>369</v>
      </c>
      <c r="B2" s="1524" t="s">
        <v>879</v>
      </c>
      <c r="C2" s="1524" t="s">
        <v>903</v>
      </c>
      <c r="D2" s="1524"/>
      <c r="E2" s="1524"/>
      <c r="F2" s="1524" t="s">
        <v>882</v>
      </c>
      <c r="G2" s="1524"/>
      <c r="H2" s="1524"/>
      <c r="I2" s="1034"/>
      <c r="J2" s="1034"/>
    </row>
    <row r="3" spans="1:11" ht="15" customHeight="1">
      <c r="A3" s="1524"/>
      <c r="B3" s="1524"/>
      <c r="C3" s="1524" t="s">
        <v>904</v>
      </c>
      <c r="D3" s="1524" t="s">
        <v>884</v>
      </c>
      <c r="E3" s="1524" t="s">
        <v>905</v>
      </c>
      <c r="F3" s="1524" t="s">
        <v>906</v>
      </c>
      <c r="G3" s="1524" t="s">
        <v>907</v>
      </c>
      <c r="H3" s="1522" t="s">
        <v>908</v>
      </c>
      <c r="I3" s="1034"/>
      <c r="J3" s="1034"/>
    </row>
    <row r="4" spans="1:11" ht="26.25" customHeight="1">
      <c r="A4" s="1524"/>
      <c r="B4" s="1524"/>
      <c r="C4" s="1524"/>
      <c r="D4" s="1524"/>
      <c r="E4" s="1524"/>
      <c r="F4" s="1524"/>
      <c r="G4" s="1524"/>
      <c r="H4" s="1530" t="s">
        <v>891</v>
      </c>
      <c r="I4" s="1034"/>
      <c r="J4" s="1034"/>
    </row>
    <row r="5" spans="1:11">
      <c r="A5" s="1017" t="s">
        <v>603</v>
      </c>
      <c r="B5" s="1018">
        <v>151</v>
      </c>
      <c r="C5" s="1018">
        <v>7362673</v>
      </c>
      <c r="D5" s="1018">
        <v>7362673</v>
      </c>
      <c r="E5" s="1018">
        <v>2158</v>
      </c>
      <c r="F5" s="1035">
        <v>38960</v>
      </c>
      <c r="G5" s="1035">
        <v>38960</v>
      </c>
      <c r="H5" s="1036">
        <v>10.050000000000001</v>
      </c>
      <c r="I5" s="1034"/>
      <c r="J5" s="1034"/>
    </row>
    <row r="6" spans="1:11">
      <c r="A6" s="1017" t="s">
        <v>734</v>
      </c>
      <c r="B6" s="1018">
        <v>44</v>
      </c>
      <c r="C6" s="1018">
        <v>3016908</v>
      </c>
      <c r="D6" s="1018">
        <v>3016908</v>
      </c>
      <c r="E6" s="1018">
        <v>841.67689999999993</v>
      </c>
      <c r="F6" s="1035">
        <v>41318</v>
      </c>
      <c r="G6" s="1035">
        <v>41318</v>
      </c>
      <c r="H6" s="1036">
        <v>10.78</v>
      </c>
      <c r="I6" s="1034"/>
      <c r="J6" s="1034"/>
    </row>
    <row r="7" spans="1:11">
      <c r="A7" s="217">
        <v>43191</v>
      </c>
      <c r="B7" s="1029">
        <v>21</v>
      </c>
      <c r="C7" s="1029">
        <v>1764149</v>
      </c>
      <c r="D7" s="1029">
        <v>1764149</v>
      </c>
      <c r="E7" s="1029">
        <v>479.26</v>
      </c>
      <c r="F7" s="1037">
        <v>61265</v>
      </c>
      <c r="G7" s="1037">
        <v>61265</v>
      </c>
      <c r="H7" s="1038">
        <v>15.92</v>
      </c>
      <c r="I7" s="1034"/>
      <c r="J7" s="1034"/>
    </row>
    <row r="8" spans="1:11">
      <c r="A8" s="217">
        <v>43222</v>
      </c>
      <c r="B8" s="1029">
        <v>23</v>
      </c>
      <c r="C8" s="1029">
        <v>1252759</v>
      </c>
      <c r="D8" s="1029">
        <v>1252759</v>
      </c>
      <c r="E8" s="1029">
        <v>362.4169</v>
      </c>
      <c r="F8" s="1037">
        <v>41318</v>
      </c>
      <c r="G8" s="1037">
        <v>41318</v>
      </c>
      <c r="H8" s="1038">
        <v>10.78</v>
      </c>
      <c r="I8" s="1034"/>
      <c r="J8" s="1034"/>
    </row>
    <row r="9" spans="1:11">
      <c r="A9" s="1039" t="s">
        <v>788</v>
      </c>
      <c r="B9" s="1040"/>
      <c r="C9" s="1041"/>
      <c r="E9" s="882"/>
      <c r="I9" s="882"/>
    </row>
    <row r="10" spans="1:11">
      <c r="A10" s="1042" t="s">
        <v>909</v>
      </c>
      <c r="B10" s="1039"/>
      <c r="C10" s="1039"/>
      <c r="D10" s="1039"/>
      <c r="E10" s="1039"/>
      <c r="F10" s="1039"/>
      <c r="G10" s="1039"/>
      <c r="H10" s="1039"/>
    </row>
    <row r="11" spans="1:11">
      <c r="A11" s="1005" t="s">
        <v>910</v>
      </c>
      <c r="B11" s="288"/>
      <c r="C11" s="288"/>
      <c r="F11" s="359" t="s">
        <v>123</v>
      </c>
      <c r="I11" s="882"/>
    </row>
    <row r="12" spans="1:11">
      <c r="I12" s="359" t="s">
        <v>123</v>
      </c>
      <c r="K12" s="359" t="s">
        <v>123</v>
      </c>
    </row>
  </sheetData>
  <mergeCells count="10">
    <mergeCell ref="A2:A4"/>
    <mergeCell ref="B2:B4"/>
    <mergeCell ref="C2:E2"/>
    <mergeCell ref="F2:H2"/>
    <mergeCell ref="C3:C4"/>
    <mergeCell ref="D3:D4"/>
    <mergeCell ref="E3:E4"/>
    <mergeCell ref="F3:F4"/>
    <mergeCell ref="G3:G4"/>
    <mergeCell ref="H3:H4"/>
  </mergeCells>
  <pageMargins left="0.7" right="0.7" top="0.75" bottom="0.75" header="0.3" footer="0.3"/>
  <pageSetup paperSize="9"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zoomScale="115" zoomScaleNormal="115" workbookViewId="0">
      <selection sqref="A1:G1"/>
    </sheetView>
  </sheetViews>
  <sheetFormatPr defaultRowHeight="15"/>
  <cols>
    <col min="1" max="6" width="9.140625" style="359"/>
    <col min="7" max="7" width="9.42578125" style="359" customWidth="1"/>
    <col min="8" max="16384" width="9.140625" style="359"/>
  </cols>
  <sheetData>
    <row r="1" spans="1:18">
      <c r="A1" s="1538" t="s">
        <v>911</v>
      </c>
      <c r="B1" s="1539"/>
      <c r="C1" s="1539"/>
      <c r="D1" s="1539"/>
      <c r="E1" s="1539"/>
      <c r="F1" s="1539"/>
      <c r="G1" s="1540"/>
    </row>
    <row r="2" spans="1:18" ht="23.25" customHeight="1">
      <c r="A2" s="1541" t="s">
        <v>912</v>
      </c>
      <c r="B2" s="1541" t="s">
        <v>879</v>
      </c>
      <c r="C2" s="1536" t="s">
        <v>881</v>
      </c>
      <c r="D2" s="1536"/>
      <c r="E2" s="1536"/>
      <c r="F2" s="1536"/>
      <c r="G2" s="1536" t="s">
        <v>880</v>
      </c>
      <c r="H2" s="1536"/>
      <c r="I2" s="1536"/>
      <c r="J2" s="1536"/>
      <c r="K2" s="1536" t="s">
        <v>865</v>
      </c>
      <c r="L2" s="1536"/>
      <c r="M2" s="1536"/>
      <c r="N2" s="1536"/>
      <c r="O2" s="1536" t="s">
        <v>73</v>
      </c>
      <c r="P2" s="1536"/>
      <c r="Q2" s="1536" t="s">
        <v>882</v>
      </c>
      <c r="R2" s="1536"/>
    </row>
    <row r="3" spans="1:18" ht="15" customHeight="1">
      <c r="A3" s="1541"/>
      <c r="B3" s="1541"/>
      <c r="C3" s="1537" t="s">
        <v>913</v>
      </c>
      <c r="D3" s="1537"/>
      <c r="E3" s="1537" t="s">
        <v>914</v>
      </c>
      <c r="F3" s="1537"/>
      <c r="G3" s="1537" t="s">
        <v>913</v>
      </c>
      <c r="H3" s="1537"/>
      <c r="I3" s="1537" t="s">
        <v>914</v>
      </c>
      <c r="J3" s="1537"/>
      <c r="K3" s="1537" t="s">
        <v>913</v>
      </c>
      <c r="L3" s="1537"/>
      <c r="M3" s="1537" t="s">
        <v>914</v>
      </c>
      <c r="N3" s="1537"/>
      <c r="O3" s="1534" t="s">
        <v>889</v>
      </c>
      <c r="P3" s="1522" t="s">
        <v>905</v>
      </c>
      <c r="Q3" s="1534" t="s">
        <v>889</v>
      </c>
      <c r="R3" s="1534" t="s">
        <v>915</v>
      </c>
    </row>
    <row r="4" spans="1:18" ht="25.5">
      <c r="A4" s="1541"/>
      <c r="B4" s="1541"/>
      <c r="C4" s="1043" t="s">
        <v>889</v>
      </c>
      <c r="D4" s="1044" t="s">
        <v>905</v>
      </c>
      <c r="E4" s="1043" t="s">
        <v>889</v>
      </c>
      <c r="F4" s="1044" t="s">
        <v>905</v>
      </c>
      <c r="G4" s="1043" t="s">
        <v>889</v>
      </c>
      <c r="H4" s="1044" t="s">
        <v>905</v>
      </c>
      <c r="I4" s="1043" t="s">
        <v>889</v>
      </c>
      <c r="J4" s="1044" t="s">
        <v>905</v>
      </c>
      <c r="K4" s="1043" t="s">
        <v>889</v>
      </c>
      <c r="L4" s="1044" t="s">
        <v>905</v>
      </c>
      <c r="M4" s="1043" t="s">
        <v>889</v>
      </c>
      <c r="N4" s="1044" t="s">
        <v>905</v>
      </c>
      <c r="O4" s="1535"/>
      <c r="P4" s="1523"/>
      <c r="Q4" s="1535"/>
      <c r="R4" s="1535"/>
    </row>
    <row r="5" spans="1:18">
      <c r="A5" s="1045" t="s">
        <v>603</v>
      </c>
      <c r="B5" s="1046">
        <v>116</v>
      </c>
      <c r="C5" s="1047">
        <v>23207</v>
      </c>
      <c r="D5" s="1047">
        <v>6955</v>
      </c>
      <c r="E5" s="1047">
        <v>11545</v>
      </c>
      <c r="F5" s="1047">
        <v>3399</v>
      </c>
      <c r="G5" s="1047" t="s">
        <v>686</v>
      </c>
      <c r="H5" s="1047" t="s">
        <v>686</v>
      </c>
      <c r="I5" s="1047" t="s">
        <v>686</v>
      </c>
      <c r="J5" s="1047" t="s">
        <v>686</v>
      </c>
      <c r="K5" s="1048" t="s">
        <v>686</v>
      </c>
      <c r="L5" s="1048" t="s">
        <v>686</v>
      </c>
      <c r="M5" s="1048" t="s">
        <v>686</v>
      </c>
      <c r="N5" s="1048" t="s">
        <v>686</v>
      </c>
      <c r="O5" s="1049">
        <v>34752</v>
      </c>
      <c r="P5" s="1049">
        <v>10354</v>
      </c>
      <c r="Q5" s="1047">
        <v>298</v>
      </c>
      <c r="R5" s="1047">
        <v>92</v>
      </c>
    </row>
    <row r="6" spans="1:18">
      <c r="A6" s="1045" t="s">
        <v>734</v>
      </c>
      <c r="B6" s="1047">
        <v>44</v>
      </c>
      <c r="C6" s="1047">
        <v>31067</v>
      </c>
      <c r="D6" s="1047">
        <v>9668.5399999999991</v>
      </c>
      <c r="E6" s="1047">
        <v>25969</v>
      </c>
      <c r="F6" s="1047">
        <v>8022.4800000000005</v>
      </c>
      <c r="G6" s="1047">
        <v>3575</v>
      </c>
      <c r="H6" s="1047">
        <v>169.95</v>
      </c>
      <c r="I6" s="1047">
        <v>2777</v>
      </c>
      <c r="J6" s="1047">
        <v>130.75</v>
      </c>
      <c r="K6" s="1047">
        <v>17615</v>
      </c>
      <c r="L6" s="1047">
        <v>861.47</v>
      </c>
      <c r="M6" s="1047">
        <v>13660</v>
      </c>
      <c r="N6" s="1047">
        <v>657.54</v>
      </c>
      <c r="O6" s="1049">
        <v>94663</v>
      </c>
      <c r="P6" s="1049">
        <v>19510.730000000003</v>
      </c>
      <c r="Q6" s="1047">
        <v>5677</v>
      </c>
      <c r="R6" s="1047">
        <v>528.70000000000005</v>
      </c>
    </row>
    <row r="7" spans="1:18">
      <c r="A7" s="1050">
        <v>43191</v>
      </c>
      <c r="B7" s="1048">
        <v>21</v>
      </c>
      <c r="C7" s="1048">
        <v>4584</v>
      </c>
      <c r="D7" s="1048">
        <v>1533.95</v>
      </c>
      <c r="E7" s="1048">
        <v>3534</v>
      </c>
      <c r="F7" s="1048">
        <v>1106.47</v>
      </c>
      <c r="G7" s="1051" t="s">
        <v>686</v>
      </c>
      <c r="H7" s="1051" t="s">
        <v>686</v>
      </c>
      <c r="I7" s="1051" t="s">
        <v>686</v>
      </c>
      <c r="J7" s="1051" t="s">
        <v>686</v>
      </c>
      <c r="K7" s="1051" t="s">
        <v>686</v>
      </c>
      <c r="L7" s="1051" t="s">
        <v>686</v>
      </c>
      <c r="M7" s="1051" t="s">
        <v>686</v>
      </c>
      <c r="N7" s="1051" t="s">
        <v>686</v>
      </c>
      <c r="O7" s="1052">
        <v>8118</v>
      </c>
      <c r="P7" s="1052">
        <v>2640.42</v>
      </c>
      <c r="Q7" s="1048">
        <v>1650</v>
      </c>
      <c r="R7" s="1048">
        <v>517.55999999999995</v>
      </c>
    </row>
    <row r="8" spans="1:18">
      <c r="A8" s="1050">
        <v>43221</v>
      </c>
      <c r="B8" s="1048">
        <v>23</v>
      </c>
      <c r="C8" s="1048">
        <v>26483</v>
      </c>
      <c r="D8" s="1048">
        <v>8134.5899999999992</v>
      </c>
      <c r="E8" s="1048">
        <v>22435</v>
      </c>
      <c r="F8" s="1048">
        <v>6916.01</v>
      </c>
      <c r="G8" s="1048">
        <v>3575</v>
      </c>
      <c r="H8" s="1048">
        <v>169.95</v>
      </c>
      <c r="I8" s="1048">
        <v>2777</v>
      </c>
      <c r="J8" s="1048">
        <v>130.75</v>
      </c>
      <c r="K8" s="1048">
        <v>17615</v>
      </c>
      <c r="L8" s="1048">
        <v>861.47</v>
      </c>
      <c r="M8" s="1048">
        <v>13660</v>
      </c>
      <c r="N8" s="1048">
        <v>657.54</v>
      </c>
      <c r="O8" s="1052">
        <v>86545</v>
      </c>
      <c r="P8" s="1052">
        <v>16870.309999999998</v>
      </c>
      <c r="Q8" s="1048">
        <v>5677</v>
      </c>
      <c r="R8" s="1048">
        <v>528.70000000000005</v>
      </c>
    </row>
    <row r="9" spans="1:18">
      <c r="A9" s="1003" t="s">
        <v>788</v>
      </c>
      <c r="B9" s="1003"/>
      <c r="C9" s="1003"/>
    </row>
    <row r="10" spans="1:18">
      <c r="A10" s="1034" t="s">
        <v>893</v>
      </c>
    </row>
  </sheetData>
  <mergeCells count="18">
    <mergeCell ref="A1:G1"/>
    <mergeCell ref="A2:A4"/>
    <mergeCell ref="B2:B4"/>
    <mergeCell ref="C2:F2"/>
    <mergeCell ref="G2:J2"/>
    <mergeCell ref="Q3:Q4"/>
    <mergeCell ref="R3:R4"/>
    <mergeCell ref="O2:P2"/>
    <mergeCell ref="Q2:R2"/>
    <mergeCell ref="C3:D3"/>
    <mergeCell ref="E3:F3"/>
    <mergeCell ref="G3:H3"/>
    <mergeCell ref="I3:J3"/>
    <mergeCell ref="K3:L3"/>
    <mergeCell ref="M3:N3"/>
    <mergeCell ref="O3:O4"/>
    <mergeCell ref="P3:P4"/>
    <mergeCell ref="K2:N2"/>
  </mergeCells>
  <pageMargins left="0.7" right="0.7" top="0.75" bottom="0.75" header="0.3" footer="0.3"/>
  <pageSetup paperSize="9" scale="75" orientation="landscape" r:id="rId1"/>
  <colBreaks count="1" manualBreakCount="1">
    <brk id="17" max="1048575" man="1"/>
  </col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115" zoomScaleNormal="115" workbookViewId="0"/>
  </sheetViews>
  <sheetFormatPr defaultRowHeight="15"/>
  <cols>
    <col min="1" max="4" width="9.140625" style="359"/>
    <col min="5" max="5" width="10.140625" style="359" bestFit="1" customWidth="1"/>
    <col min="6" max="8" width="9.140625" style="359"/>
    <col min="9" max="9" width="10.42578125" style="359" bestFit="1" customWidth="1"/>
    <col min="10" max="10" width="9.85546875" style="359" customWidth="1"/>
    <col min="11" max="13" width="9.140625" style="359"/>
    <col min="14" max="14" width="11.140625" style="359" customWidth="1"/>
    <col min="15" max="16384" width="9.140625" style="359"/>
  </cols>
  <sheetData>
    <row r="1" spans="1:10" ht="13.5" customHeight="1">
      <c r="A1" s="1032" t="s">
        <v>916</v>
      </c>
      <c r="B1" s="1032"/>
      <c r="C1" s="1032"/>
      <c r="D1" s="1032"/>
      <c r="E1" s="1033"/>
      <c r="F1" s="957"/>
      <c r="G1" s="957"/>
      <c r="H1" s="957"/>
      <c r="I1" s="1032"/>
      <c r="J1" s="1033"/>
    </row>
    <row r="2" spans="1:10" ht="37.5" customHeight="1">
      <c r="A2" s="1534" t="s">
        <v>912</v>
      </c>
      <c r="B2" s="1534" t="s">
        <v>879</v>
      </c>
      <c r="C2" s="1544" t="s">
        <v>917</v>
      </c>
      <c r="D2" s="1545"/>
      <c r="E2" s="1544" t="s">
        <v>918</v>
      </c>
      <c r="F2" s="1545"/>
      <c r="G2" s="1544" t="s">
        <v>73</v>
      </c>
      <c r="H2" s="1545"/>
      <c r="I2" s="1542" t="s">
        <v>919</v>
      </c>
      <c r="J2" s="1543"/>
    </row>
    <row r="3" spans="1:10" ht="50.25" customHeight="1">
      <c r="A3" s="1535"/>
      <c r="B3" s="1535"/>
      <c r="C3" s="1043" t="s">
        <v>889</v>
      </c>
      <c r="D3" s="1044" t="s">
        <v>905</v>
      </c>
      <c r="E3" s="1043" t="s">
        <v>889</v>
      </c>
      <c r="F3" s="1044" t="s">
        <v>905</v>
      </c>
      <c r="G3" s="1043" t="s">
        <v>889</v>
      </c>
      <c r="H3" s="1044" t="s">
        <v>905</v>
      </c>
      <c r="I3" s="1053" t="s">
        <v>889</v>
      </c>
      <c r="J3" s="1053" t="s">
        <v>920</v>
      </c>
    </row>
    <row r="4" spans="1:10">
      <c r="A4" s="1054" t="s">
        <v>603</v>
      </c>
      <c r="B4" s="1018">
        <v>51</v>
      </c>
      <c r="C4" s="1055">
        <v>5169</v>
      </c>
      <c r="D4" s="1056">
        <v>233.66</v>
      </c>
      <c r="E4" s="1055">
        <v>1440</v>
      </c>
      <c r="F4" s="1057">
        <v>64.650000000000006</v>
      </c>
      <c r="G4" s="1058">
        <v>6609</v>
      </c>
      <c r="H4" s="1058">
        <v>298.31</v>
      </c>
      <c r="I4" s="1055">
        <v>569</v>
      </c>
      <c r="J4" s="1059">
        <v>25.32</v>
      </c>
    </row>
    <row r="5" spans="1:10">
      <c r="A5" s="1054" t="s">
        <v>734</v>
      </c>
      <c r="B5" s="1018">
        <v>43</v>
      </c>
      <c r="C5" s="1055">
        <v>716</v>
      </c>
      <c r="D5" s="1056">
        <v>29.88</v>
      </c>
      <c r="E5" s="1055">
        <v>115</v>
      </c>
      <c r="F5" s="1056">
        <v>4.68</v>
      </c>
      <c r="G5" s="1058">
        <v>831</v>
      </c>
      <c r="H5" s="1058">
        <v>34.56</v>
      </c>
      <c r="I5" s="1055">
        <v>32</v>
      </c>
      <c r="J5" s="1059">
        <v>1.24</v>
      </c>
    </row>
    <row r="6" spans="1:10">
      <c r="A6" s="1060">
        <v>43191</v>
      </c>
      <c r="B6" s="1020">
        <v>21</v>
      </c>
      <c r="C6" s="1061">
        <v>401</v>
      </c>
      <c r="D6" s="1062">
        <v>17.38</v>
      </c>
      <c r="E6" s="1061">
        <v>95</v>
      </c>
      <c r="F6" s="1063">
        <v>3.88</v>
      </c>
      <c r="G6" s="1064">
        <v>496</v>
      </c>
      <c r="H6" s="1064">
        <v>21.259999999999998</v>
      </c>
      <c r="I6" s="1061">
        <v>78</v>
      </c>
      <c r="J6" s="1065">
        <v>3.31</v>
      </c>
    </row>
    <row r="7" spans="1:10">
      <c r="A7" s="1060">
        <v>43221</v>
      </c>
      <c r="B7" s="1020">
        <v>22</v>
      </c>
      <c r="C7" s="1061">
        <v>315</v>
      </c>
      <c r="D7" s="1062">
        <v>12.5</v>
      </c>
      <c r="E7" s="1061">
        <v>20</v>
      </c>
      <c r="F7" s="1063">
        <v>0.8</v>
      </c>
      <c r="G7" s="1064">
        <v>335</v>
      </c>
      <c r="H7" s="1064">
        <v>13.3</v>
      </c>
      <c r="I7" s="1061">
        <v>32</v>
      </c>
      <c r="J7" s="1065">
        <v>1.24</v>
      </c>
    </row>
    <row r="8" spans="1:10">
      <c r="A8" s="1003" t="s">
        <v>788</v>
      </c>
      <c r="B8" s="1003"/>
    </row>
    <row r="9" spans="1:10">
      <c r="A9" s="509" t="s">
        <v>921</v>
      </c>
      <c r="B9" s="509"/>
      <c r="C9" s="1006"/>
      <c r="D9" s="509"/>
      <c r="E9" s="509"/>
      <c r="F9" s="509"/>
      <c r="G9" s="509"/>
      <c r="H9" s="509"/>
      <c r="I9" s="1066"/>
      <c r="J9" s="1066"/>
    </row>
    <row r="10" spans="1:10">
      <c r="A10" s="1034" t="s">
        <v>899</v>
      </c>
      <c r="B10" s="1034"/>
      <c r="C10" s="1034"/>
    </row>
  </sheetData>
  <mergeCells count="6">
    <mergeCell ref="I2:J2"/>
    <mergeCell ref="A2:A3"/>
    <mergeCell ref="B2:B3"/>
    <mergeCell ref="C2:D2"/>
    <mergeCell ref="E2:F2"/>
    <mergeCell ref="G2:H2"/>
  </mergeCells>
  <pageMargins left="0.7" right="0.7" top="0.75" bottom="0.75"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115" zoomScaleNormal="115" workbookViewId="0">
      <selection sqref="A1:E1"/>
    </sheetView>
  </sheetViews>
  <sheetFormatPr defaultColWidth="9.140625" defaultRowHeight="12.75"/>
  <cols>
    <col min="1" max="1" width="9.140625" style="509"/>
    <col min="2" max="2" width="11.7109375" style="509" customWidth="1"/>
    <col min="3" max="3" width="11.42578125" style="509" bestFit="1" customWidth="1"/>
    <col min="4" max="4" width="13.140625" style="509" customWidth="1"/>
    <col min="5" max="5" width="9" style="509" customWidth="1"/>
    <col min="6" max="6" width="15.5703125" style="509" bestFit="1" customWidth="1"/>
    <col min="7" max="16384" width="9.140625" style="509"/>
  </cols>
  <sheetData>
    <row r="1" spans="1:5" ht="15">
      <c r="A1" s="1516" t="s">
        <v>922</v>
      </c>
      <c r="B1" s="1516"/>
      <c r="C1" s="1516"/>
      <c r="D1" s="1516"/>
      <c r="E1" s="1516"/>
    </row>
    <row r="2" spans="1:5" s="1003" customFormat="1">
      <c r="A2" s="1522" t="s">
        <v>78</v>
      </c>
      <c r="B2" s="1546" t="s">
        <v>923</v>
      </c>
      <c r="C2" s="1547"/>
      <c r="D2" s="1547"/>
      <c r="E2" s="1548"/>
    </row>
    <row r="3" spans="1:5" s="1068" customFormat="1" ht="15.75" customHeight="1">
      <c r="A3" s="1523"/>
      <c r="B3" s="1067" t="s">
        <v>859</v>
      </c>
      <c r="C3" s="1067" t="s">
        <v>880</v>
      </c>
      <c r="D3" s="1067" t="s">
        <v>881</v>
      </c>
      <c r="E3" s="1067" t="s">
        <v>865</v>
      </c>
    </row>
    <row r="4" spans="1:5">
      <c r="A4" s="1009" t="s">
        <v>603</v>
      </c>
      <c r="B4" s="1069">
        <v>2.12</v>
      </c>
      <c r="C4" s="1069">
        <v>39.24</v>
      </c>
      <c r="D4" s="1069">
        <v>25.33</v>
      </c>
      <c r="E4" s="1069">
        <v>33.299999999999997</v>
      </c>
    </row>
    <row r="5" spans="1:5">
      <c r="A5" s="1009" t="s">
        <v>734</v>
      </c>
      <c r="B5" s="1070">
        <v>1.4752832256099015</v>
      </c>
      <c r="C5" s="1070">
        <v>43.115801389768521</v>
      </c>
      <c r="D5" s="1070">
        <v>22.901773809788008</v>
      </c>
      <c r="E5" s="1070">
        <v>32.507141574833582</v>
      </c>
    </row>
    <row r="6" spans="1:5">
      <c r="A6" s="1071">
        <v>43191</v>
      </c>
      <c r="B6" s="1072">
        <v>1.3138563950416127</v>
      </c>
      <c r="C6" s="1072">
        <v>45.034086105491966</v>
      </c>
      <c r="D6" s="1072">
        <v>22.396990176604433</v>
      </c>
      <c r="E6" s="1072">
        <v>31.255067322861997</v>
      </c>
    </row>
    <row r="7" spans="1:5">
      <c r="A7" s="1071">
        <v>43222</v>
      </c>
      <c r="B7" s="1072">
        <v>1.648743734</v>
      </c>
      <c r="C7" s="1072">
        <v>41.054516771000003</v>
      </c>
      <c r="D7" s="1072">
        <v>23.444186899000002</v>
      </c>
      <c r="E7" s="1072">
        <v>33.852552594999999</v>
      </c>
    </row>
    <row r="8" spans="1:5" ht="15">
      <c r="A8" s="1003" t="s">
        <v>788</v>
      </c>
      <c r="B8" s="1003"/>
      <c r="C8" s="288"/>
      <c r="D8" s="302"/>
      <c r="E8" s="1073"/>
    </row>
    <row r="9" spans="1:5">
      <c r="A9" s="1005" t="s">
        <v>924</v>
      </c>
      <c r="B9" s="1074"/>
      <c r="C9" s="1074"/>
      <c r="D9" s="1073"/>
      <c r="E9" s="1073"/>
    </row>
    <row r="10" spans="1:5">
      <c r="A10" s="1073"/>
      <c r="B10" s="1073"/>
      <c r="C10" s="1073"/>
      <c r="D10" s="1073"/>
      <c r="E10" s="1073"/>
    </row>
    <row r="11" spans="1:5">
      <c r="A11" s="1073"/>
      <c r="B11" s="1073"/>
      <c r="C11" s="1073"/>
      <c r="D11" s="1073"/>
      <c r="E11" s="1073"/>
    </row>
    <row r="12" spans="1:5">
      <c r="A12" s="1073"/>
      <c r="B12" s="1073"/>
      <c r="C12" s="1073"/>
      <c r="D12" s="1073"/>
      <c r="E12" s="1073"/>
    </row>
    <row r="13" spans="1:5">
      <c r="A13" s="1073"/>
      <c r="B13" s="1073"/>
      <c r="C13" s="1073"/>
      <c r="D13" s="1073"/>
      <c r="E13" s="1073"/>
    </row>
    <row r="14" spans="1:5">
      <c r="A14" s="1073"/>
      <c r="B14" s="1073"/>
      <c r="C14" s="1073"/>
      <c r="D14" s="1073"/>
      <c r="E14" s="1073"/>
    </row>
    <row r="15" spans="1:5">
      <c r="A15" s="1073"/>
      <c r="B15" s="1073"/>
      <c r="C15" s="1073"/>
      <c r="D15" s="1073"/>
      <c r="E15" s="1073"/>
    </row>
    <row r="16" spans="1:5">
      <c r="A16" s="1073"/>
      <c r="B16" s="1073"/>
      <c r="C16" s="1073"/>
      <c r="D16" s="1073"/>
      <c r="E16" s="1073"/>
    </row>
    <row r="17" spans="1:6">
      <c r="A17" s="1073"/>
      <c r="B17" s="1073"/>
      <c r="C17" s="1073"/>
      <c r="D17" s="1073"/>
      <c r="E17" s="1073"/>
    </row>
    <row r="18" spans="1:6">
      <c r="A18" s="1073"/>
      <c r="B18" s="1073"/>
      <c r="C18" s="1073"/>
      <c r="D18" s="1073"/>
      <c r="E18" s="1073"/>
    </row>
    <row r="19" spans="1:6">
      <c r="A19" s="1073"/>
      <c r="B19" s="1073"/>
      <c r="C19" s="1073"/>
      <c r="D19" s="1073"/>
      <c r="E19" s="1073"/>
    </row>
    <row r="20" spans="1:6">
      <c r="A20" s="1073"/>
      <c r="B20" s="1073"/>
      <c r="C20" s="1073"/>
      <c r="D20" s="1073"/>
      <c r="E20" s="1073"/>
      <c r="F20" s="527"/>
    </row>
    <row r="21" spans="1:6">
      <c r="A21" s="1073"/>
      <c r="B21" s="1073"/>
      <c r="C21" s="1073"/>
      <c r="D21" s="1073"/>
      <c r="E21" s="1073"/>
    </row>
    <row r="22" spans="1:6">
      <c r="A22" s="1073"/>
      <c r="E22" s="527"/>
    </row>
    <row r="23" spans="1:6">
      <c r="E23" s="527"/>
    </row>
    <row r="24" spans="1:6">
      <c r="E24" s="527"/>
    </row>
    <row r="25" spans="1:6">
      <c r="E25" s="527"/>
    </row>
    <row r="26" spans="1:6">
      <c r="E26" s="527"/>
    </row>
    <row r="27" spans="1:6">
      <c r="E27" s="527"/>
    </row>
    <row r="28" spans="1:6">
      <c r="E28" s="527"/>
    </row>
    <row r="29" spans="1:6">
      <c r="E29" s="527"/>
    </row>
    <row r="30" spans="1:6">
      <c r="E30" s="527"/>
    </row>
    <row r="31" spans="1:6">
      <c r="E31" s="527"/>
    </row>
    <row r="32" spans="1:6">
      <c r="E32" s="527"/>
    </row>
  </sheetData>
  <mergeCells count="3">
    <mergeCell ref="A1:E1"/>
    <mergeCell ref="A2:A3"/>
    <mergeCell ref="B2:E2"/>
  </mergeCells>
  <pageMargins left="0.7" right="0.7" top="0.75" bottom="0.75" header="0.3" footer="0.3"/>
  <pageSetup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3"/>
  <sheetViews>
    <sheetView zoomScale="115" zoomScaleNormal="115" workbookViewId="0">
      <selection sqref="A1:I1"/>
    </sheetView>
  </sheetViews>
  <sheetFormatPr defaultRowHeight="12.75"/>
  <cols>
    <col min="1" max="1" width="9.140625" style="509" customWidth="1"/>
    <col min="2" max="2" width="9.140625" style="509"/>
    <col min="3" max="3" width="11.85546875" style="509" customWidth="1"/>
    <col min="4" max="5" width="9.140625" style="509"/>
    <col min="6" max="6" width="10.7109375" style="509" customWidth="1"/>
    <col min="7" max="7" width="10.28515625" style="509" customWidth="1"/>
    <col min="8" max="16384" width="9.140625" style="509"/>
  </cols>
  <sheetData>
    <row r="1" spans="1:55" s="1075" customFormat="1" ht="18" customHeight="1">
      <c r="A1" s="1516" t="s">
        <v>925</v>
      </c>
      <c r="B1" s="1516"/>
      <c r="C1" s="1516"/>
      <c r="D1" s="1516"/>
      <c r="E1" s="1516"/>
      <c r="F1" s="1516"/>
      <c r="G1" s="1516"/>
      <c r="H1" s="1516"/>
      <c r="I1" s="1516"/>
    </row>
    <row r="2" spans="1:55" ht="17.25" customHeight="1">
      <c r="A2" s="1549" t="s">
        <v>78</v>
      </c>
      <c r="B2" s="1552" t="s">
        <v>926</v>
      </c>
      <c r="C2" s="1553"/>
      <c r="D2" s="1553"/>
      <c r="E2" s="1554"/>
      <c r="F2" s="1552" t="s">
        <v>927</v>
      </c>
      <c r="G2" s="1553"/>
      <c r="H2" s="1553"/>
      <c r="I2" s="1554"/>
    </row>
    <row r="3" spans="1:55" ht="12.75" customHeight="1">
      <c r="A3" s="1550"/>
      <c r="B3" s="1555" t="s">
        <v>928</v>
      </c>
      <c r="C3" s="1556"/>
      <c r="D3" s="1531" t="s">
        <v>929</v>
      </c>
      <c r="E3" s="1533"/>
      <c r="F3" s="1555" t="s">
        <v>928</v>
      </c>
      <c r="G3" s="1556"/>
      <c r="H3" s="1531" t="s">
        <v>929</v>
      </c>
      <c r="I3" s="1533"/>
    </row>
    <row r="4" spans="1:55">
      <c r="A4" s="1551"/>
      <c r="B4" s="1076" t="s">
        <v>183</v>
      </c>
      <c r="C4" s="1076" t="s">
        <v>930</v>
      </c>
      <c r="D4" s="1076" t="s">
        <v>183</v>
      </c>
      <c r="E4" s="1076" t="s">
        <v>930</v>
      </c>
      <c r="F4" s="1076" t="s">
        <v>183</v>
      </c>
      <c r="G4" s="1076" t="s">
        <v>930</v>
      </c>
      <c r="H4" s="1076" t="s">
        <v>183</v>
      </c>
      <c r="I4" s="1076" t="s">
        <v>930</v>
      </c>
    </row>
    <row r="5" spans="1:55" s="1003" customFormat="1">
      <c r="A5" s="289" t="s">
        <v>603</v>
      </c>
      <c r="B5" s="1077">
        <v>35.440516926999997</v>
      </c>
      <c r="C5" s="1077">
        <v>64.559483072999996</v>
      </c>
      <c r="D5" s="1077">
        <v>20.606491482999999</v>
      </c>
      <c r="E5" s="1077">
        <v>79.393508517000001</v>
      </c>
      <c r="F5" s="1077">
        <v>14.853455128</v>
      </c>
      <c r="G5" s="1077">
        <v>85.146544872000007</v>
      </c>
      <c r="H5" s="1077">
        <v>21.008960418000001</v>
      </c>
      <c r="I5" s="1077">
        <v>78.991039581999999</v>
      </c>
      <c r="K5" s="1078"/>
      <c r="L5" s="1078"/>
      <c r="M5" s="1078"/>
      <c r="O5" s="1078"/>
      <c r="Q5" s="1078"/>
    </row>
    <row r="6" spans="1:55" s="1003" customFormat="1">
      <c r="A6" s="289" t="s">
        <v>734</v>
      </c>
      <c r="B6" s="1077">
        <v>38.288276102505982</v>
      </c>
      <c r="C6" s="1077">
        <v>61.711723897494018</v>
      </c>
      <c r="D6" s="1077">
        <v>24.656547738968804</v>
      </c>
      <c r="E6" s="1077">
        <v>75.343452261031203</v>
      </c>
      <c r="F6" s="1077">
        <v>15.618680690096223</v>
      </c>
      <c r="G6" s="1077">
        <v>84.381319309903773</v>
      </c>
      <c r="H6" s="1077">
        <v>22.528872409756961</v>
      </c>
      <c r="I6" s="1077">
        <v>77.471127590243043</v>
      </c>
      <c r="K6" s="1078"/>
      <c r="L6" s="1078"/>
      <c r="M6" s="1078"/>
      <c r="O6" s="1078"/>
      <c r="Q6" s="1078"/>
    </row>
    <row r="7" spans="1:55">
      <c r="A7" s="1071">
        <v>43191</v>
      </c>
      <c r="B7" s="1079">
        <v>36.64062792</v>
      </c>
      <c r="C7" s="1079">
        <v>63.35937208</v>
      </c>
      <c r="D7" s="1079">
        <v>25.799195289</v>
      </c>
      <c r="E7" s="1079">
        <v>74.200804711000004</v>
      </c>
      <c r="F7" s="1079">
        <v>15.984353093999999</v>
      </c>
      <c r="G7" s="1079">
        <v>84.015646906000001</v>
      </c>
      <c r="H7" s="1079">
        <v>24.234151181000001</v>
      </c>
      <c r="I7" s="1079">
        <v>75.765848818999999</v>
      </c>
      <c r="K7" s="1078"/>
      <c r="L7" s="1078"/>
      <c r="M7" s="1078"/>
      <c r="O7" s="1078"/>
      <c r="Q7" s="1078"/>
    </row>
    <row r="8" spans="1:55">
      <c r="A8" s="1071">
        <v>43222</v>
      </c>
      <c r="B8" s="1079">
        <v>39.699136752692091</v>
      </c>
      <c r="C8" s="1079">
        <v>60.300863247307909</v>
      </c>
      <c r="D8" s="1079">
        <v>23.424539944709505</v>
      </c>
      <c r="E8" s="1079">
        <v>76.575460055290492</v>
      </c>
      <c r="F8" s="1079">
        <v>15.618680690096223</v>
      </c>
      <c r="G8" s="1079">
        <v>84.381319309903773</v>
      </c>
      <c r="H8" s="1079">
        <v>22.528872409756961</v>
      </c>
      <c r="I8" s="1079">
        <v>77.471127590243043</v>
      </c>
      <c r="K8" s="1078"/>
      <c r="L8" s="1078"/>
      <c r="M8" s="1078"/>
      <c r="O8" s="1078"/>
      <c r="Q8" s="1078"/>
    </row>
    <row r="9" spans="1:55">
      <c r="A9" s="1080" t="s">
        <v>788</v>
      </c>
      <c r="B9" s="1081"/>
      <c r="C9" s="1081"/>
      <c r="D9" s="1081"/>
      <c r="E9" s="1081"/>
      <c r="F9" s="1081"/>
      <c r="G9" s="1081"/>
      <c r="H9" s="1081"/>
      <c r="I9" s="1081"/>
    </row>
    <row r="10" spans="1:55">
      <c r="A10" s="1005" t="s">
        <v>893</v>
      </c>
      <c r="H10" s="958"/>
      <c r="I10" s="958"/>
      <c r="J10" s="958"/>
      <c r="K10" s="1082"/>
      <c r="L10" s="958"/>
      <c r="M10" s="958"/>
      <c r="N10" s="958"/>
      <c r="O10" s="958"/>
      <c r="P10" s="958"/>
      <c r="Q10" s="958"/>
      <c r="R10" s="958"/>
      <c r="S10" s="958"/>
      <c r="T10" s="958"/>
      <c r="U10" s="958"/>
      <c r="V10" s="958"/>
      <c r="W10" s="958"/>
      <c r="X10" s="958"/>
      <c r="Y10" s="958"/>
      <c r="Z10" s="958"/>
      <c r="AA10" s="958"/>
      <c r="AB10" s="958"/>
      <c r="AC10" s="958"/>
      <c r="AD10" s="958"/>
      <c r="AE10" s="958"/>
      <c r="AF10" s="958"/>
      <c r="AG10" s="958"/>
      <c r="AH10" s="958"/>
      <c r="AI10" s="958"/>
      <c r="AJ10" s="958"/>
      <c r="AK10" s="958"/>
      <c r="AL10" s="958"/>
      <c r="AM10" s="958"/>
      <c r="AN10" s="958"/>
      <c r="AO10" s="958"/>
      <c r="AP10" s="958"/>
      <c r="AQ10" s="958"/>
      <c r="AR10" s="958"/>
      <c r="AS10" s="958"/>
      <c r="AT10" s="958"/>
      <c r="AU10" s="958"/>
      <c r="AV10" s="958"/>
      <c r="AW10" s="958"/>
      <c r="AX10" s="958"/>
      <c r="AY10" s="958"/>
      <c r="AZ10" s="958"/>
      <c r="BA10" s="958"/>
      <c r="BB10" s="958"/>
      <c r="BC10" s="958"/>
    </row>
    <row r="11" spans="1:55">
      <c r="E11" s="1081"/>
      <c r="F11" s="1081"/>
      <c r="G11" s="1081"/>
      <c r="H11" s="1081"/>
      <c r="I11" s="1081"/>
    </row>
    <row r="12" spans="1:55">
      <c r="E12" s="509" t="s">
        <v>123</v>
      </c>
    </row>
    <row r="13" spans="1:55">
      <c r="B13" s="1081"/>
      <c r="C13" s="1081"/>
      <c r="D13" s="1081"/>
      <c r="E13" s="1081"/>
      <c r="F13" s="1081"/>
      <c r="G13" s="1081"/>
      <c r="H13" s="1081"/>
      <c r="I13" s="1081"/>
    </row>
    <row r="14" spans="1:55">
      <c r="B14" s="1081"/>
      <c r="C14" s="1081"/>
      <c r="D14" s="1081"/>
      <c r="E14" s="1081"/>
      <c r="F14" s="1081"/>
      <c r="G14" s="1081"/>
      <c r="H14" s="1081"/>
      <c r="I14" s="1081"/>
    </row>
    <row r="15" spans="1:55">
      <c r="B15" s="1081"/>
      <c r="C15" s="1081"/>
      <c r="D15" s="1081"/>
      <c r="E15" s="1081"/>
      <c r="F15" s="1081"/>
      <c r="G15" s="1081"/>
      <c r="H15" s="1081"/>
      <c r="I15" s="1081"/>
    </row>
    <row r="16" spans="1:55">
      <c r="B16" s="1081"/>
      <c r="C16" s="1081"/>
      <c r="D16" s="1081"/>
      <c r="E16" s="1081"/>
      <c r="F16" s="1081"/>
      <c r="G16" s="1081"/>
      <c r="H16" s="1081"/>
      <c r="I16" s="1081"/>
    </row>
    <row r="17" spans="1:11" s="1083" customFormat="1">
      <c r="A17" s="509"/>
      <c r="B17" s="1081"/>
      <c r="D17" s="1081"/>
      <c r="F17" s="1081"/>
      <c r="H17" s="1081"/>
    </row>
    <row r="18" spans="1:11" s="1083" customFormat="1">
      <c r="A18" s="1084"/>
      <c r="B18" s="1081"/>
    </row>
    <row r="19" spans="1:11" s="1083" customFormat="1">
      <c r="B19" s="1081"/>
      <c r="K19" s="1085"/>
    </row>
    <row r="20" spans="1:11">
      <c r="A20" s="785"/>
      <c r="B20" s="786"/>
      <c r="C20" s="786"/>
      <c r="D20" s="786"/>
      <c r="K20" s="1086"/>
    </row>
    <row r="21" spans="1:11">
      <c r="F21" s="509" t="s">
        <v>123</v>
      </c>
      <c r="I21" s="509" t="s">
        <v>123</v>
      </c>
    </row>
    <row r="22" spans="1:11">
      <c r="B22" s="1086"/>
      <c r="C22" s="1086"/>
      <c r="D22" s="1086"/>
      <c r="E22" s="1086"/>
      <c r="F22" s="1086"/>
      <c r="G22" s="1086"/>
      <c r="H22" s="1086"/>
      <c r="I22" s="1086"/>
    </row>
    <row r="23" spans="1:11">
      <c r="B23" s="1086"/>
      <c r="D23" s="1086"/>
      <c r="F23" s="1086"/>
      <c r="H23" s="1086"/>
    </row>
  </sheetData>
  <mergeCells count="8">
    <mergeCell ref="A1:I1"/>
    <mergeCell ref="A2:A4"/>
    <mergeCell ref="B2:E2"/>
    <mergeCell ref="F2:I2"/>
    <mergeCell ref="B3:C3"/>
    <mergeCell ref="D3:E3"/>
    <mergeCell ref="F3:G3"/>
    <mergeCell ref="H3:I3"/>
  </mergeCells>
  <pageMargins left="0.7" right="0.7" top="0.75" bottom="0.75" header="0.3" footer="0.3"/>
  <pageSetup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130" zoomScaleNormal="130" workbookViewId="0">
      <selection sqref="A1:G1"/>
    </sheetView>
  </sheetViews>
  <sheetFormatPr defaultRowHeight="12.75"/>
  <cols>
    <col min="1" max="1" width="11.5703125" style="509" customWidth="1"/>
    <col min="2" max="2" width="11.28515625" style="509" bestFit="1" customWidth="1"/>
    <col min="3" max="3" width="9.140625" style="509"/>
    <col min="4" max="4" width="8.42578125" style="509" customWidth="1"/>
    <col min="5" max="5" width="14.42578125" style="509" customWidth="1"/>
    <col min="6" max="6" width="9.140625" style="509"/>
    <col min="7" max="7" width="14.7109375" style="509" customWidth="1"/>
    <col min="8" max="16384" width="9.140625" style="509"/>
  </cols>
  <sheetData>
    <row r="1" spans="1:9" s="1087" customFormat="1" ht="18" customHeight="1">
      <c r="A1" s="1516" t="s">
        <v>931</v>
      </c>
      <c r="B1" s="1516"/>
      <c r="C1" s="1516"/>
      <c r="D1" s="1516"/>
      <c r="E1" s="1516"/>
      <c r="F1" s="1516"/>
      <c r="G1" s="1516"/>
    </row>
    <row r="2" spans="1:9">
      <c r="A2" s="1549" t="s">
        <v>78</v>
      </c>
      <c r="B2" s="1552" t="s">
        <v>932</v>
      </c>
      <c r="C2" s="1553"/>
      <c r="D2" s="1553"/>
      <c r="E2" s="1557" t="s">
        <v>933</v>
      </c>
      <c r="F2" s="1557"/>
      <c r="G2" s="1557"/>
    </row>
    <row r="3" spans="1:9" ht="12.75" customHeight="1">
      <c r="A3" s="1550"/>
      <c r="B3" s="1088" t="s">
        <v>928</v>
      </c>
      <c r="C3" s="1089"/>
      <c r="D3" s="1090"/>
      <c r="E3" s="1555" t="s">
        <v>928</v>
      </c>
      <c r="F3" s="1558"/>
      <c r="G3" s="1556"/>
      <c r="H3" s="1091"/>
    </row>
    <row r="4" spans="1:9">
      <c r="A4" s="1551"/>
      <c r="B4" s="1076" t="s">
        <v>183</v>
      </c>
      <c r="C4" s="1076" t="s">
        <v>930</v>
      </c>
      <c r="D4" s="1076" t="s">
        <v>934</v>
      </c>
      <c r="E4" s="1076" t="s">
        <v>183</v>
      </c>
      <c r="F4" s="1076" t="s">
        <v>930</v>
      </c>
      <c r="G4" s="1076" t="s">
        <v>934</v>
      </c>
    </row>
    <row r="5" spans="1:9" s="1003" customFormat="1" ht="13.5" customHeight="1">
      <c r="A5" s="1092" t="s">
        <v>603</v>
      </c>
      <c r="B5" s="1093">
        <v>41.042632143128017</v>
      </c>
      <c r="C5" s="1093">
        <v>58.794851415623498</v>
      </c>
      <c r="D5" s="1093">
        <v>0.16251644124848158</v>
      </c>
      <c r="E5" s="1093">
        <v>20.904736560007905</v>
      </c>
      <c r="F5" s="1093">
        <v>77.365527074018772</v>
      </c>
      <c r="G5" s="1093">
        <v>1.7297363659733265</v>
      </c>
      <c r="I5" s="1094"/>
    </row>
    <row r="6" spans="1:9" s="1003" customFormat="1" ht="13.5" customHeight="1">
      <c r="A6" s="1092" t="s">
        <v>734</v>
      </c>
      <c r="B6" s="1093">
        <v>41.505126083524978</v>
      </c>
      <c r="C6" s="1093">
        <v>58.129079871841135</v>
      </c>
      <c r="D6" s="1093">
        <v>0.36579404463387832</v>
      </c>
      <c r="E6" s="1093">
        <v>19.534578264662748</v>
      </c>
      <c r="F6" s="1093">
        <v>78.639384899439406</v>
      </c>
      <c r="G6" s="1093">
        <v>1.8260368358978596</v>
      </c>
      <c r="I6" s="1094"/>
    </row>
    <row r="7" spans="1:9" ht="13.5" customHeight="1">
      <c r="A7" s="1095">
        <v>43191</v>
      </c>
      <c r="B7" s="1096">
        <v>41.464739715300247</v>
      </c>
      <c r="C7" s="1096">
        <v>58.31347569222897</v>
      </c>
      <c r="D7" s="1096">
        <v>0.22178459247078966</v>
      </c>
      <c r="E7" s="1096">
        <v>19.100228262507958</v>
      </c>
      <c r="F7" s="1096">
        <v>78.961118395467594</v>
      </c>
      <c r="G7" s="1096">
        <v>1.9386533420244485</v>
      </c>
      <c r="I7" s="1094"/>
    </row>
    <row r="8" spans="1:9" ht="13.5" customHeight="1">
      <c r="A8" s="1095">
        <v>43222</v>
      </c>
      <c r="B8" s="1096">
        <v>41.543462173012394</v>
      </c>
      <c r="C8" s="1096">
        <v>57.954045200930459</v>
      </c>
      <c r="D8" s="1096">
        <v>0.50249262605713574</v>
      </c>
      <c r="E8" s="1096">
        <v>19.534578264662748</v>
      </c>
      <c r="F8" s="1096">
        <v>78.639384899439406</v>
      </c>
      <c r="G8" s="1096">
        <v>1.8260368358978596</v>
      </c>
      <c r="I8" s="1094"/>
    </row>
    <row r="9" spans="1:9" ht="13.5" customHeight="1">
      <c r="A9" s="1003" t="s">
        <v>788</v>
      </c>
      <c r="H9" s="509" t="s">
        <v>123</v>
      </c>
    </row>
    <row r="10" spans="1:9" ht="13.5" customHeight="1">
      <c r="A10" s="1005" t="s">
        <v>899</v>
      </c>
      <c r="F10" s="509" t="s">
        <v>123</v>
      </c>
    </row>
    <row r="11" spans="1:9" ht="13.5" customHeight="1">
      <c r="D11" s="509" t="s">
        <v>123</v>
      </c>
      <c r="G11" s="509" t="s">
        <v>123</v>
      </c>
    </row>
    <row r="12" spans="1:9" ht="13.5" customHeight="1"/>
    <row r="13" spans="1:9" ht="13.5" customHeight="1"/>
    <row r="14" spans="1:9" ht="13.5" customHeight="1"/>
    <row r="15" spans="1:9" ht="13.5" customHeight="1"/>
  </sheetData>
  <mergeCells count="5">
    <mergeCell ref="A1:G1"/>
    <mergeCell ref="A2:A4"/>
    <mergeCell ref="B2:D2"/>
    <mergeCell ref="E2:G2"/>
    <mergeCell ref="E3:G3"/>
  </mergeCells>
  <pageMargins left="0.7" right="0.7" top="0.75" bottom="0.75" header="0.3" footer="0.3"/>
  <pageSetup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115" zoomScaleNormal="115" workbookViewId="0">
      <selection sqref="A1:E1"/>
    </sheetView>
  </sheetViews>
  <sheetFormatPr defaultRowHeight="12.75"/>
  <cols>
    <col min="1" max="1" width="13.28515625" style="509" bestFit="1" customWidth="1"/>
    <col min="2" max="2" width="14" style="509" customWidth="1"/>
    <col min="3" max="3" width="17.140625" style="509" customWidth="1"/>
    <col min="4" max="4" width="13.7109375" style="509" customWidth="1"/>
    <col min="5" max="5" width="21" style="509" customWidth="1"/>
    <col min="6" max="6" width="10" style="509" bestFit="1" customWidth="1"/>
    <col min="7" max="7" width="10.85546875" style="509" bestFit="1" customWidth="1"/>
    <col min="8" max="8" width="26.85546875" style="509" customWidth="1"/>
    <col min="9" max="9" width="11.7109375" style="509" customWidth="1"/>
    <col min="10" max="10" width="13.42578125" style="509" customWidth="1"/>
    <col min="11" max="16384" width="9.140625" style="509"/>
  </cols>
  <sheetData>
    <row r="1" spans="1:9" s="1087" customFormat="1" ht="18" customHeight="1">
      <c r="A1" s="1559" t="s">
        <v>935</v>
      </c>
      <c r="B1" s="1559"/>
      <c r="C1" s="1559"/>
      <c r="D1" s="1559"/>
      <c r="E1" s="1559"/>
    </row>
    <row r="2" spans="1:9" ht="20.25" customHeight="1">
      <c r="A2" s="1097" t="s">
        <v>936</v>
      </c>
      <c r="B2" s="1552" t="s">
        <v>937</v>
      </c>
      <c r="C2" s="1554"/>
      <c r="D2" s="1552" t="s">
        <v>938</v>
      </c>
      <c r="E2" s="1554"/>
    </row>
    <row r="3" spans="1:9">
      <c r="A3" s="1098"/>
      <c r="B3" s="1076" t="s">
        <v>183</v>
      </c>
      <c r="C3" s="1076" t="s">
        <v>930</v>
      </c>
      <c r="D3" s="1076" t="s">
        <v>183</v>
      </c>
      <c r="E3" s="1076" t="s">
        <v>930</v>
      </c>
    </row>
    <row r="4" spans="1:9" s="1003" customFormat="1" ht="13.5" customHeight="1">
      <c r="A4" s="1092" t="s">
        <v>603</v>
      </c>
      <c r="B4" s="1093">
        <v>2.0745345799999999</v>
      </c>
      <c r="C4" s="1093">
        <v>97.925465419999995</v>
      </c>
      <c r="D4" s="1099">
        <v>0.80708148899999999</v>
      </c>
      <c r="E4" s="1093">
        <v>99.192918511000002</v>
      </c>
      <c r="G4" s="1094"/>
      <c r="I4" s="1100"/>
    </row>
    <row r="5" spans="1:9" s="1003" customFormat="1" ht="13.5" customHeight="1">
      <c r="A5" s="1092" t="s">
        <v>734</v>
      </c>
      <c r="B5" s="1093">
        <v>2.5406518729998302</v>
      </c>
      <c r="C5" s="1093">
        <v>97.459348127000197</v>
      </c>
      <c r="D5" s="1099">
        <v>0.99174485099999998</v>
      </c>
      <c r="E5" s="1093">
        <v>99.008255148999993</v>
      </c>
      <c r="G5" s="1094"/>
      <c r="I5" s="1100"/>
    </row>
    <row r="6" spans="1:9" ht="13.5" customHeight="1">
      <c r="A6" s="1095">
        <v>43191</v>
      </c>
      <c r="B6" s="1096">
        <v>3.7808933759999999</v>
      </c>
      <c r="C6" s="1096">
        <v>96.219106624000005</v>
      </c>
      <c r="D6" s="1096">
        <v>1.4231339730000001</v>
      </c>
      <c r="E6" s="1096">
        <v>98.576866026999994</v>
      </c>
      <c r="G6" s="1094"/>
      <c r="H6" s="1003"/>
      <c r="I6" s="1100"/>
    </row>
    <row r="7" spans="1:9" ht="13.5" customHeight="1">
      <c r="A7" s="1095">
        <v>43222</v>
      </c>
      <c r="B7" s="1096">
        <v>1.283135157</v>
      </c>
      <c r="C7" s="1096">
        <v>98.716864842999996</v>
      </c>
      <c r="D7" s="1096">
        <v>0.99174485099999998</v>
      </c>
      <c r="E7" s="1096">
        <v>99.008255148999993</v>
      </c>
      <c r="G7" s="1094"/>
      <c r="H7" s="1003"/>
      <c r="I7" s="1100"/>
    </row>
    <row r="8" spans="1:9" ht="13.5" customHeight="1">
      <c r="A8" s="1101" t="s">
        <v>788</v>
      </c>
      <c r="B8" s="1101"/>
      <c r="C8" s="1101"/>
      <c r="D8" s="1101"/>
      <c r="E8" s="1101"/>
      <c r="H8" s="1003"/>
    </row>
    <row r="9" spans="1:9" ht="13.5" customHeight="1">
      <c r="A9" s="1102" t="s">
        <v>901</v>
      </c>
      <c r="D9" s="527"/>
    </row>
    <row r="10" spans="1:9" ht="13.5" customHeight="1">
      <c r="A10" s="1086"/>
      <c r="B10" s="1086"/>
      <c r="C10" s="1086"/>
      <c r="D10" s="1086"/>
      <c r="E10" s="1086"/>
    </row>
    <row r="11" spans="1:9">
      <c r="E11" s="509" t="s">
        <v>123</v>
      </c>
    </row>
    <row r="12" spans="1:9">
      <c r="E12" s="1086"/>
      <c r="F12" s="1086"/>
    </row>
    <row r="13" spans="1:9">
      <c r="E13" s="1086"/>
      <c r="F13" s="1086"/>
    </row>
    <row r="14" spans="1:9">
      <c r="E14" s="1086"/>
      <c r="F14" s="1086"/>
    </row>
    <row r="15" spans="1:9">
      <c r="E15" s="1086"/>
      <c r="F15" s="1086"/>
    </row>
    <row r="16" spans="1:9">
      <c r="E16" s="1086"/>
      <c r="F16" s="1086"/>
    </row>
    <row r="17" spans="5:6">
      <c r="E17" s="1086"/>
      <c r="F17" s="1086"/>
    </row>
    <row r="18" spans="5:6">
      <c r="E18" s="1086"/>
      <c r="F18" s="1086"/>
    </row>
  </sheetData>
  <mergeCells count="3">
    <mergeCell ref="A1:E1"/>
    <mergeCell ref="B2:C2"/>
    <mergeCell ref="D2:E2"/>
  </mergeCells>
  <pageMargins left="0.7" right="0.7" top="0.75" bottom="0.75" header="0.3" footer="0.3"/>
  <pageSetup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zoomScaleNormal="100" workbookViewId="0">
      <selection sqref="A1:E1"/>
    </sheetView>
  </sheetViews>
  <sheetFormatPr defaultRowHeight="15"/>
  <cols>
    <col min="1" max="1" width="25" style="359" customWidth="1"/>
    <col min="2" max="2" width="11.42578125" style="359" customWidth="1"/>
    <col min="3" max="3" width="10.5703125" style="359" customWidth="1"/>
    <col min="4" max="4" width="15.140625" style="359" customWidth="1"/>
    <col min="5" max="5" width="18.140625" style="359" customWidth="1"/>
    <col min="6" max="16384" width="9.140625" style="359"/>
  </cols>
  <sheetData>
    <row r="1" spans="1:9">
      <c r="A1" s="1560" t="s">
        <v>939</v>
      </c>
      <c r="B1" s="1560"/>
      <c r="C1" s="1560"/>
      <c r="D1" s="1560"/>
      <c r="E1" s="1560"/>
    </row>
    <row r="2" spans="1:9">
      <c r="A2" s="1103" t="s">
        <v>936</v>
      </c>
      <c r="B2" s="1561" t="s">
        <v>926</v>
      </c>
      <c r="C2" s="1562"/>
      <c r="D2" s="1561" t="s">
        <v>938</v>
      </c>
      <c r="E2" s="1562"/>
    </row>
    <row r="3" spans="1:9">
      <c r="A3" s="1104"/>
      <c r="B3" s="1076" t="s">
        <v>183</v>
      </c>
      <c r="C3" s="1105" t="s">
        <v>930</v>
      </c>
      <c r="D3" s="1076" t="s">
        <v>183</v>
      </c>
      <c r="E3" s="1105" t="s">
        <v>930</v>
      </c>
    </row>
    <row r="4" spans="1:9">
      <c r="A4" s="1106" t="s">
        <v>603</v>
      </c>
      <c r="B4" s="1107">
        <v>64.5</v>
      </c>
      <c r="C4" s="1107">
        <v>35.5</v>
      </c>
      <c r="D4" s="1108">
        <v>78.888999999999996</v>
      </c>
      <c r="E4" s="1107">
        <v>21.11</v>
      </c>
      <c r="G4" s="1109"/>
      <c r="I4" s="1110"/>
    </row>
    <row r="5" spans="1:9">
      <c r="A5" s="1106" t="s">
        <v>940</v>
      </c>
      <c r="B5" s="1107">
        <v>82.45</v>
      </c>
      <c r="C5" s="1107">
        <v>17.55</v>
      </c>
      <c r="D5" s="1108">
        <v>78.7</v>
      </c>
      <c r="E5" s="1107">
        <v>21.3</v>
      </c>
      <c r="G5" s="1109"/>
      <c r="I5" s="1110"/>
    </row>
    <row r="6" spans="1:9">
      <c r="A6" s="1111">
        <v>43207</v>
      </c>
      <c r="B6" s="1112">
        <v>77.62379464093874</v>
      </c>
      <c r="C6" s="1112">
        <v>22.376205359061256</v>
      </c>
      <c r="D6" s="1112">
        <v>76.424549090018772</v>
      </c>
      <c r="E6" s="1112">
        <v>23.575450909981228</v>
      </c>
      <c r="G6" s="1109"/>
      <c r="I6" s="1110"/>
    </row>
    <row r="7" spans="1:9">
      <c r="A7" s="1111">
        <v>43238</v>
      </c>
      <c r="B7" s="1112">
        <v>87.27</v>
      </c>
      <c r="C7" s="1112">
        <v>12.73</v>
      </c>
      <c r="D7" s="1112">
        <v>78.7</v>
      </c>
      <c r="E7" s="1112">
        <v>21.3</v>
      </c>
      <c r="G7" s="1109"/>
      <c r="I7" s="1110"/>
    </row>
    <row r="8" spans="1:9">
      <c r="A8" s="1003" t="s">
        <v>788</v>
      </c>
      <c r="B8" s="1113"/>
      <c r="C8" s="1113"/>
    </row>
    <row r="9" spans="1:9">
      <c r="A9" s="1003" t="s">
        <v>910</v>
      </c>
      <c r="B9" s="214"/>
      <c r="C9" s="214"/>
      <c r="D9" s="1114"/>
      <c r="E9" s="214"/>
    </row>
    <row r="11" spans="1:9">
      <c r="G11" s="359" t="s">
        <v>123</v>
      </c>
    </row>
  </sheetData>
  <mergeCells count="3">
    <mergeCell ref="A1:E1"/>
    <mergeCell ref="B2:C2"/>
    <mergeCell ref="D2:E2"/>
  </mergeCells>
  <pageMargins left="0.7" right="0.7" top="0.75" bottom="0.75"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5"/>
  <sheetViews>
    <sheetView topLeftCell="A13" zoomScale="115" zoomScaleNormal="115" workbookViewId="0">
      <selection sqref="A1:J1"/>
    </sheetView>
  </sheetViews>
  <sheetFormatPr defaultRowHeight="12.75"/>
  <cols>
    <col min="1" max="1" width="9.42578125" style="1066" bestFit="1" customWidth="1"/>
    <col min="2" max="2" width="17.7109375" style="1066" customWidth="1"/>
    <col min="3" max="3" width="12.42578125" style="1066" customWidth="1"/>
    <col min="4" max="4" width="13" style="1066" customWidth="1"/>
    <col min="5" max="5" width="11" style="1146" customWidth="1"/>
    <col min="6" max="6" width="11.28515625" style="1146" customWidth="1"/>
    <col min="7" max="7" width="12" style="1066" customWidth="1"/>
    <col min="8" max="8" width="12.5703125" style="1066" customWidth="1"/>
    <col min="9" max="9" width="13" style="1146" bestFit="1" customWidth="1"/>
    <col min="10" max="10" width="12" style="1146" bestFit="1" customWidth="1"/>
    <col min="11" max="16384" width="9.140625" style="1066"/>
  </cols>
  <sheetData>
    <row r="1" spans="1:12" ht="15">
      <c r="A1" s="1571" t="s">
        <v>685</v>
      </c>
      <c r="B1" s="1571"/>
      <c r="C1" s="1571"/>
      <c r="D1" s="1571"/>
      <c r="E1" s="1571"/>
      <c r="F1" s="1571"/>
      <c r="G1" s="1571"/>
      <c r="H1" s="1571"/>
      <c r="I1" s="1571"/>
      <c r="J1" s="1571"/>
    </row>
    <row r="2" spans="1:12">
      <c r="A2" s="1536" t="s">
        <v>941</v>
      </c>
      <c r="B2" s="1572" t="s">
        <v>942</v>
      </c>
      <c r="C2" s="1573" t="s">
        <v>734</v>
      </c>
      <c r="D2" s="1574"/>
      <c r="E2" s="1573">
        <v>42856</v>
      </c>
      <c r="F2" s="1574"/>
      <c r="G2" s="1573">
        <v>43191</v>
      </c>
      <c r="H2" s="1574"/>
      <c r="I2" s="1573">
        <v>43221</v>
      </c>
      <c r="J2" s="1574"/>
    </row>
    <row r="3" spans="1:12" ht="38.25">
      <c r="A3" s="1536"/>
      <c r="B3" s="1572"/>
      <c r="C3" s="1115" t="s">
        <v>895</v>
      </c>
      <c r="D3" s="1115" t="s">
        <v>943</v>
      </c>
      <c r="E3" s="1115" t="s">
        <v>895</v>
      </c>
      <c r="F3" s="1115" t="s">
        <v>943</v>
      </c>
      <c r="G3" s="1115" t="s">
        <v>895</v>
      </c>
      <c r="H3" s="1115" t="s">
        <v>943</v>
      </c>
      <c r="I3" s="1115" t="s">
        <v>895</v>
      </c>
      <c r="J3" s="1115" t="s">
        <v>943</v>
      </c>
    </row>
    <row r="4" spans="1:12" ht="15.75">
      <c r="A4" s="1563" t="s">
        <v>857</v>
      </c>
      <c r="B4" s="1564"/>
      <c r="C4" s="1564"/>
      <c r="D4" s="1564"/>
      <c r="E4" s="1564"/>
      <c r="F4" s="1564"/>
      <c r="G4" s="1564"/>
      <c r="H4" s="1564"/>
      <c r="I4" s="1564"/>
      <c r="J4" s="1564"/>
    </row>
    <row r="5" spans="1:12">
      <c r="A5" s="1116" t="s">
        <v>944</v>
      </c>
      <c r="B5" s="1565" t="s">
        <v>881</v>
      </c>
      <c r="C5" s="1566"/>
      <c r="D5" s="1566"/>
      <c r="E5" s="1566"/>
      <c r="F5" s="1566"/>
      <c r="G5" s="1566"/>
      <c r="H5" s="1566"/>
      <c r="I5" s="1566"/>
      <c r="J5" s="1567"/>
    </row>
    <row r="6" spans="1:12">
      <c r="A6" s="1117">
        <v>1</v>
      </c>
      <c r="B6" s="1118" t="s">
        <v>945</v>
      </c>
      <c r="C6" s="1119">
        <v>0.450069471</v>
      </c>
      <c r="D6" s="1119">
        <v>140121.4101322999</v>
      </c>
      <c r="E6" s="1119">
        <v>0.24564191099999994</v>
      </c>
      <c r="F6" s="1119">
        <v>69983.504873099999</v>
      </c>
      <c r="G6" s="1120">
        <v>0.21308275099999999</v>
      </c>
      <c r="H6" s="1120">
        <v>66209.530344600003</v>
      </c>
      <c r="I6" s="1121">
        <v>0.23698671999999998</v>
      </c>
      <c r="J6" s="1120">
        <v>73911.879787700003</v>
      </c>
    </row>
    <row r="7" spans="1:12">
      <c r="A7" s="1117">
        <v>2</v>
      </c>
      <c r="B7" s="1118" t="s">
        <v>946</v>
      </c>
      <c r="C7" s="1119">
        <v>27.368621000000001</v>
      </c>
      <c r="D7" s="1119">
        <v>108305.0123836</v>
      </c>
      <c r="E7" s="1119">
        <v>13.750130000000004</v>
      </c>
      <c r="F7" s="1119">
        <v>53739.193774699997</v>
      </c>
      <c r="G7" s="1120">
        <v>15.222353</v>
      </c>
      <c r="H7" s="1120">
        <v>59630.904609099998</v>
      </c>
      <c r="I7" s="1122">
        <v>12.146267999999996</v>
      </c>
      <c r="J7" s="1120">
        <v>48674.107774500008</v>
      </c>
    </row>
    <row r="8" spans="1:12">
      <c r="A8" s="1123"/>
      <c r="B8" s="1124" t="s">
        <v>947</v>
      </c>
      <c r="C8" s="1125">
        <v>27.818690471</v>
      </c>
      <c r="D8" s="1125">
        <v>248426.4225158999</v>
      </c>
      <c r="E8" s="1125">
        <v>13.995771911000004</v>
      </c>
      <c r="F8" s="1125">
        <v>123722.69864779999</v>
      </c>
      <c r="G8" s="1126">
        <v>15.435435751</v>
      </c>
      <c r="H8" s="1126">
        <v>125840.43495369999</v>
      </c>
      <c r="I8" s="1126">
        <v>12.383254719999996</v>
      </c>
      <c r="J8" s="1126">
        <v>122585.98756220001</v>
      </c>
    </row>
    <row r="9" spans="1:12" ht="12.75" customHeight="1">
      <c r="A9" s="1116" t="s">
        <v>948</v>
      </c>
      <c r="B9" s="1565" t="s">
        <v>949</v>
      </c>
      <c r="C9" s="1566"/>
      <c r="D9" s="1566"/>
      <c r="E9" s="1566"/>
      <c r="F9" s="1566"/>
      <c r="G9" s="1566"/>
      <c r="H9" s="1566"/>
      <c r="I9" s="1566"/>
      <c r="J9" s="1567"/>
    </row>
    <row r="10" spans="1:12">
      <c r="A10" s="1117">
        <v>1</v>
      </c>
      <c r="B10" s="1118" t="s">
        <v>950</v>
      </c>
      <c r="C10" s="1127">
        <v>6373.3810000000003</v>
      </c>
      <c r="D10" s="1127">
        <v>97814.187774999969</v>
      </c>
      <c r="E10" s="1119">
        <v>878.36300000000006</v>
      </c>
      <c r="F10" s="1119">
        <v>10850.396325</v>
      </c>
      <c r="G10" s="1127">
        <v>4262.54</v>
      </c>
      <c r="H10" s="1127">
        <v>64882.026149999998</v>
      </c>
      <c r="I10" s="1122">
        <v>2110.8410000000003</v>
      </c>
      <c r="J10" s="1119">
        <v>32932.161625000008</v>
      </c>
    </row>
    <row r="11" spans="1:12">
      <c r="A11" s="1117">
        <v>2</v>
      </c>
      <c r="B11" s="1118" t="s">
        <v>951</v>
      </c>
      <c r="C11" s="1127">
        <v>5.4579999999999984</v>
      </c>
      <c r="D11" s="1127">
        <v>193.98369499999998</v>
      </c>
      <c r="E11" s="1128" t="s">
        <v>686</v>
      </c>
      <c r="F11" s="1128" t="s">
        <v>686</v>
      </c>
      <c r="G11" s="1128">
        <v>4.9390000000000001</v>
      </c>
      <c r="H11" s="1128">
        <v>175.364305</v>
      </c>
      <c r="I11" s="1122">
        <v>0.51900000000000013</v>
      </c>
      <c r="J11" s="1119">
        <v>18.619389999999999</v>
      </c>
    </row>
    <row r="12" spans="1:12">
      <c r="A12" s="1117">
        <v>3</v>
      </c>
      <c r="B12" s="1118" t="s">
        <v>952</v>
      </c>
      <c r="C12" s="1127">
        <v>2228.1202499999995</v>
      </c>
      <c r="D12" s="1127">
        <v>101454.08842125</v>
      </c>
      <c r="E12" s="1119">
        <v>804.57825000000014</v>
      </c>
      <c r="F12" s="1119">
        <v>29387.388196249998</v>
      </c>
      <c r="G12" s="1127">
        <v>1086.7239999999999</v>
      </c>
      <c r="H12" s="1127">
        <v>48769.533251250003</v>
      </c>
      <c r="I12" s="1122">
        <v>1141.3962500000002</v>
      </c>
      <c r="J12" s="1119">
        <v>52684.55517</v>
      </c>
      <c r="K12" s="1066" t="s">
        <v>123</v>
      </c>
    </row>
    <row r="13" spans="1:12">
      <c r="A13" s="1117">
        <v>4</v>
      </c>
      <c r="B13" s="1118" t="s">
        <v>953</v>
      </c>
      <c r="C13" s="1127">
        <v>4414.686999999999</v>
      </c>
      <c r="D13" s="1127">
        <v>69859.175220000019</v>
      </c>
      <c r="E13" s="1119">
        <v>2016.3300000000004</v>
      </c>
      <c r="F13" s="1119">
        <v>27680.63768</v>
      </c>
      <c r="G13" s="1127">
        <v>2054.6460000000002</v>
      </c>
      <c r="H13" s="1127">
        <v>31838.551855000002</v>
      </c>
      <c r="I13" s="1122">
        <v>2360.0409999999997</v>
      </c>
      <c r="J13" s="1119">
        <v>38020.623364999999</v>
      </c>
    </row>
    <row r="14" spans="1:12">
      <c r="A14" s="1117">
        <v>5</v>
      </c>
      <c r="B14" s="1118" t="s">
        <v>954</v>
      </c>
      <c r="C14" s="1127">
        <v>722.25305000000026</v>
      </c>
      <c r="D14" s="1127">
        <v>68814.986376999979</v>
      </c>
      <c r="E14" s="1119">
        <v>246.25925000000001</v>
      </c>
      <c r="F14" s="1119">
        <v>14569.860772</v>
      </c>
      <c r="G14" s="1127">
        <v>440.34719999999999</v>
      </c>
      <c r="H14" s="1127">
        <v>41261.816994000001</v>
      </c>
      <c r="I14" s="1122">
        <v>281.90584999999987</v>
      </c>
      <c r="J14" s="1119">
        <v>27553.169382999993</v>
      </c>
      <c r="L14" s="1066" t="s">
        <v>123</v>
      </c>
    </row>
    <row r="15" spans="1:12">
      <c r="A15" s="1117">
        <v>6</v>
      </c>
      <c r="B15" s="1118" t="s">
        <v>955</v>
      </c>
      <c r="C15" s="1127">
        <v>6201.4900000000016</v>
      </c>
      <c r="D15" s="1127">
        <v>129561.16307999998</v>
      </c>
      <c r="E15" s="1119">
        <v>2862.384</v>
      </c>
      <c r="F15" s="1119">
        <v>47868.621609999995</v>
      </c>
      <c r="G15" s="1127">
        <v>3145.828</v>
      </c>
      <c r="H15" s="1127">
        <v>66102.643100000001</v>
      </c>
      <c r="I15" s="1122">
        <v>3055.6620000000003</v>
      </c>
      <c r="J15" s="1119">
        <v>63458.519980000019</v>
      </c>
    </row>
    <row r="16" spans="1:12">
      <c r="A16" s="1123"/>
      <c r="B16" s="1124" t="s">
        <v>956</v>
      </c>
      <c r="C16" s="1125">
        <v>19945.389299999999</v>
      </c>
      <c r="D16" s="1125">
        <v>467697.58456824993</v>
      </c>
      <c r="E16" s="1125">
        <v>6807.9145000000008</v>
      </c>
      <c r="F16" s="1125">
        <v>130356.90458325</v>
      </c>
      <c r="G16" s="1125">
        <v>10995.0242</v>
      </c>
      <c r="H16" s="1125">
        <v>253029.93565524998</v>
      </c>
      <c r="I16" s="1125">
        <v>8950.3650999999991</v>
      </c>
      <c r="J16" s="1125">
        <v>214667.64891300001</v>
      </c>
      <c r="L16" s="1066" t="s">
        <v>123</v>
      </c>
    </row>
    <row r="17" spans="1:13" ht="15" customHeight="1">
      <c r="A17" s="1116" t="s">
        <v>957</v>
      </c>
      <c r="B17" s="1565" t="s">
        <v>958</v>
      </c>
      <c r="C17" s="1566"/>
      <c r="D17" s="1566"/>
      <c r="E17" s="1566"/>
      <c r="F17" s="1566"/>
      <c r="G17" s="1566"/>
      <c r="H17" s="1566"/>
      <c r="I17" s="1566"/>
      <c r="J17" s="1567"/>
      <c r="L17" s="1066" t="s">
        <v>123</v>
      </c>
    </row>
    <row r="18" spans="1:13">
      <c r="A18" s="1117">
        <v>1</v>
      </c>
      <c r="B18" s="1118" t="s">
        <v>959</v>
      </c>
      <c r="C18" s="1127">
        <v>0.33749999999999991</v>
      </c>
      <c r="D18" s="1127">
        <v>32.500372000000006</v>
      </c>
      <c r="E18" s="1119">
        <v>0.4607</v>
      </c>
      <c r="F18" s="1119">
        <v>48.85749899999999</v>
      </c>
      <c r="G18" s="1127">
        <v>0.18309999999999998</v>
      </c>
      <c r="H18" s="1127">
        <v>18.373867000000004</v>
      </c>
      <c r="I18" s="1122">
        <v>0.15440000000000004</v>
      </c>
      <c r="J18" s="1119">
        <v>14.126505</v>
      </c>
      <c r="L18" s="1066" t="s">
        <v>123</v>
      </c>
    </row>
    <row r="19" spans="1:13">
      <c r="A19" s="1117">
        <v>2</v>
      </c>
      <c r="B19" s="1118" t="s">
        <v>960</v>
      </c>
      <c r="C19" s="1127">
        <v>588.62924999999996</v>
      </c>
      <c r="D19" s="1127">
        <v>7299.832374999999</v>
      </c>
      <c r="E19" s="1119">
        <v>379.48250000000002</v>
      </c>
      <c r="F19" s="1119">
        <v>4691.0877249999994</v>
      </c>
      <c r="G19" s="1127">
        <v>264.83449999999999</v>
      </c>
      <c r="H19" s="1127">
        <v>3238.3743749999999</v>
      </c>
      <c r="I19" s="1122">
        <v>323.79475000000002</v>
      </c>
      <c r="J19" s="1119">
        <v>4061.4579999999996</v>
      </c>
    </row>
    <row r="20" spans="1:13">
      <c r="A20" s="1117">
        <v>3</v>
      </c>
      <c r="B20" s="1118" t="s">
        <v>961</v>
      </c>
      <c r="C20" s="1127">
        <v>928.7</v>
      </c>
      <c r="D20" s="1127">
        <v>6062.088490000001</v>
      </c>
      <c r="E20" s="1119">
        <v>697.17000000000007</v>
      </c>
      <c r="F20" s="1119">
        <v>3480.6554899999996</v>
      </c>
      <c r="G20" s="1127">
        <v>405.17000000000007</v>
      </c>
      <c r="H20" s="1127">
        <v>2628.2279899999999</v>
      </c>
      <c r="I20" s="1122">
        <v>523.52999999999986</v>
      </c>
      <c r="J20" s="1119">
        <v>3433.8605000000007</v>
      </c>
      <c r="K20" s="1066" t="s">
        <v>123</v>
      </c>
    </row>
    <row r="21" spans="1:13" ht="12" customHeight="1">
      <c r="A21" s="1117">
        <v>4</v>
      </c>
      <c r="B21" s="1118" t="s">
        <v>962</v>
      </c>
      <c r="C21" s="1127">
        <v>20.216160000000006</v>
      </c>
      <c r="D21" s="1127">
        <v>2608.6769064000005</v>
      </c>
      <c r="E21" s="1119">
        <v>14.129999999999999</v>
      </c>
      <c r="F21" s="1119">
        <v>1321.2558072000002</v>
      </c>
      <c r="G21" s="1127">
        <v>11.1996</v>
      </c>
      <c r="H21" s="1127">
        <v>1497.0987215999999</v>
      </c>
      <c r="I21" s="1122">
        <v>9.0165600000000001</v>
      </c>
      <c r="J21" s="1119">
        <v>1111.5781847999999</v>
      </c>
      <c r="L21" s="1066" t="s">
        <v>123</v>
      </c>
    </row>
    <row r="22" spans="1:13">
      <c r="A22" s="1117">
        <v>5</v>
      </c>
      <c r="B22" s="1118" t="s">
        <v>963</v>
      </c>
      <c r="C22" s="1128" t="s">
        <v>686</v>
      </c>
      <c r="D22" s="1128" t="s">
        <v>686</v>
      </c>
      <c r="E22" s="1128">
        <v>8.74</v>
      </c>
      <c r="F22" s="1128">
        <v>47.295530000000014</v>
      </c>
      <c r="G22" s="1128" t="s">
        <v>686</v>
      </c>
      <c r="H22" s="1128" t="s">
        <v>686</v>
      </c>
      <c r="I22" s="1128" t="s">
        <v>686</v>
      </c>
      <c r="J22" s="1128" t="s">
        <v>686</v>
      </c>
      <c r="L22" s="1066" t="s">
        <v>123</v>
      </c>
    </row>
    <row r="23" spans="1:13" ht="13.5" customHeight="1">
      <c r="A23" s="1117"/>
      <c r="B23" s="1124" t="s">
        <v>964</v>
      </c>
      <c r="C23" s="1125">
        <v>1537.8829099999998</v>
      </c>
      <c r="D23" s="1125">
        <v>16003.0981434</v>
      </c>
      <c r="E23" s="1125">
        <v>1099.9832000000001</v>
      </c>
      <c r="F23" s="1125">
        <v>9589.1520511999988</v>
      </c>
      <c r="G23" s="1125">
        <v>681.38720000000012</v>
      </c>
      <c r="H23" s="1125">
        <v>7382.0749535999985</v>
      </c>
      <c r="I23" s="1125">
        <v>856.49570999999992</v>
      </c>
      <c r="J23" s="1125">
        <v>8621.0231898000002</v>
      </c>
      <c r="M23" s="1066" t="s">
        <v>123</v>
      </c>
    </row>
    <row r="24" spans="1:13">
      <c r="A24" s="1116" t="s">
        <v>965</v>
      </c>
      <c r="B24" s="1565" t="s">
        <v>865</v>
      </c>
      <c r="C24" s="1566"/>
      <c r="D24" s="1566"/>
      <c r="E24" s="1566"/>
      <c r="F24" s="1566"/>
      <c r="G24" s="1566"/>
      <c r="H24" s="1566"/>
      <c r="I24" s="1566"/>
      <c r="J24" s="1567"/>
      <c r="L24" s="1066" t="s">
        <v>123</v>
      </c>
      <c r="M24" s="1066" t="s">
        <v>123</v>
      </c>
    </row>
    <row r="25" spans="1:13">
      <c r="A25" s="1117">
        <v>1</v>
      </c>
      <c r="B25" s="1118" t="s">
        <v>966</v>
      </c>
      <c r="C25" s="1127">
        <v>96515.717634130007</v>
      </c>
      <c r="D25" s="1127">
        <v>319739.95248500002</v>
      </c>
      <c r="E25" s="1119">
        <v>56277.384172093</v>
      </c>
      <c r="F25" s="1119">
        <v>129098.74573400001</v>
      </c>
      <c r="G25" s="1127">
        <v>50265.019828434</v>
      </c>
      <c r="H25" s="1127">
        <v>159948.61998700001</v>
      </c>
      <c r="I25" s="1122">
        <v>46250.697805696502</v>
      </c>
      <c r="J25" s="1119">
        <v>159791.33249799997</v>
      </c>
    </row>
    <row r="26" spans="1:13">
      <c r="A26" s="1117">
        <v>2</v>
      </c>
      <c r="B26" s="1118" t="s">
        <v>967</v>
      </c>
      <c r="C26" s="1129">
        <v>1770.7149999999999</v>
      </c>
      <c r="D26" s="1129">
        <v>32880.458262499997</v>
      </c>
      <c r="E26" s="1130">
        <v>1362.1112499999999</v>
      </c>
      <c r="F26" s="1130">
        <v>28576.370224999999</v>
      </c>
      <c r="G26" s="1129">
        <v>875.41375000000005</v>
      </c>
      <c r="H26" s="1129">
        <v>15662.086425</v>
      </c>
      <c r="I26" s="1131">
        <v>895.30124999999998</v>
      </c>
      <c r="J26" s="1130">
        <v>17218.371837499999</v>
      </c>
      <c r="L26" s="1066" t="s">
        <v>123</v>
      </c>
    </row>
    <row r="27" spans="1:13">
      <c r="A27" s="1116"/>
      <c r="B27" s="1124" t="s">
        <v>968</v>
      </c>
      <c r="C27" s="1132">
        <v>96515.717634130007</v>
      </c>
      <c r="D27" s="1132">
        <v>352620.41074750002</v>
      </c>
      <c r="E27" s="1132">
        <v>56277.384172093</v>
      </c>
      <c r="F27" s="1133">
        <v>157675.11595900002</v>
      </c>
      <c r="G27" s="1132">
        <v>50265.019828434</v>
      </c>
      <c r="H27" s="1132">
        <v>175610.706412</v>
      </c>
      <c r="I27" s="1132">
        <v>46250.697805696502</v>
      </c>
      <c r="J27" s="1132">
        <v>177009.70433549996</v>
      </c>
    </row>
    <row r="28" spans="1:13" ht="15" customHeight="1">
      <c r="A28" s="1570" t="s">
        <v>969</v>
      </c>
      <c r="B28" s="1570"/>
      <c r="C28" s="1132">
        <v>118026.808534601</v>
      </c>
      <c r="D28" s="1132">
        <v>1084747.5159750499</v>
      </c>
      <c r="E28" s="1132">
        <v>64199.277644004003</v>
      </c>
      <c r="F28" s="1132">
        <v>421343.87124125002</v>
      </c>
      <c r="G28" s="1132">
        <v>61956.866664185</v>
      </c>
      <c r="H28" s="1132">
        <v>561863.15197454998</v>
      </c>
      <c r="I28" s="1132">
        <v>56069.9418704165</v>
      </c>
      <c r="J28" s="1132">
        <v>522884.36400049995</v>
      </c>
      <c r="K28" s="1066" t="s">
        <v>123</v>
      </c>
      <c r="L28" s="1066" t="s">
        <v>123</v>
      </c>
      <c r="M28" s="1066" t="s">
        <v>123</v>
      </c>
    </row>
    <row r="29" spans="1:13" ht="15" customHeight="1">
      <c r="A29" s="1563" t="s">
        <v>858</v>
      </c>
      <c r="B29" s="1564"/>
      <c r="C29" s="1564"/>
      <c r="D29" s="1564"/>
      <c r="E29" s="1564"/>
      <c r="F29" s="1564"/>
      <c r="G29" s="1564"/>
      <c r="H29" s="1564"/>
      <c r="I29" s="1564"/>
      <c r="J29" s="1564"/>
      <c r="M29" s="1066" t="s">
        <v>123</v>
      </c>
    </row>
    <row r="30" spans="1:13" ht="15" customHeight="1">
      <c r="A30" s="1134" t="s">
        <v>970</v>
      </c>
      <c r="B30" s="1565" t="s">
        <v>881</v>
      </c>
      <c r="C30" s="1566"/>
      <c r="D30" s="1566"/>
      <c r="E30" s="1566"/>
      <c r="F30" s="1566"/>
      <c r="G30" s="1566"/>
      <c r="H30" s="1566"/>
      <c r="I30" s="1566"/>
      <c r="J30" s="1567"/>
    </row>
    <row r="31" spans="1:13" ht="15" customHeight="1">
      <c r="A31" s="1117">
        <v>1</v>
      </c>
      <c r="B31" s="1135" t="s">
        <v>945</v>
      </c>
      <c r="C31" s="1127">
        <v>5.5749999999999987E-2</v>
      </c>
      <c r="D31" s="1127">
        <v>17499.62908499999</v>
      </c>
      <c r="E31" s="1128" t="s">
        <v>686</v>
      </c>
      <c r="F31" s="1128" t="s">
        <v>686</v>
      </c>
      <c r="G31" s="1136">
        <v>8.3880000000000014E-3</v>
      </c>
      <c r="H31" s="1127">
        <v>2640.4238849999997</v>
      </c>
      <c r="I31" s="1136">
        <v>4.7362000000000001E-2</v>
      </c>
      <c r="J31" s="1132">
        <v>14859.205199999999</v>
      </c>
      <c r="K31" s="1137"/>
    </row>
    <row r="32" spans="1:13" ht="15" customHeight="1">
      <c r="A32" s="1117">
        <v>2</v>
      </c>
      <c r="B32" s="1135" t="s">
        <v>946</v>
      </c>
      <c r="C32" s="1136">
        <v>4.6680000000000006E-2</v>
      </c>
      <c r="D32" s="1127">
        <v>191.40232499999999</v>
      </c>
      <c r="E32" s="1128" t="s">
        <v>686</v>
      </c>
      <c r="F32" s="1128" t="s">
        <v>686</v>
      </c>
      <c r="G32" s="1128" t="s">
        <v>686</v>
      </c>
      <c r="H32" s="1128" t="s">
        <v>686</v>
      </c>
      <c r="I32" s="1136">
        <v>4.6680000000000006E-2</v>
      </c>
      <c r="J32" s="1132">
        <v>191.40232499999999</v>
      </c>
      <c r="K32" s="1138"/>
    </row>
    <row r="33" spans="1:12" ht="15" customHeight="1">
      <c r="A33" s="1134"/>
      <c r="B33" s="1124" t="s">
        <v>971</v>
      </c>
      <c r="C33" s="1139">
        <v>0.10242999999999999</v>
      </c>
      <c r="D33" s="1132">
        <v>17691.031409999989</v>
      </c>
      <c r="E33" s="1128" t="s">
        <v>686</v>
      </c>
      <c r="F33" s="1128" t="s">
        <v>686</v>
      </c>
      <c r="G33" s="1139">
        <v>8.3880000000000014E-3</v>
      </c>
      <c r="H33" s="1132">
        <v>2640.4238849999997</v>
      </c>
      <c r="I33" s="1132">
        <v>9.4042000000000014E-2</v>
      </c>
      <c r="J33" s="1139">
        <v>15050.607524999998</v>
      </c>
      <c r="K33" s="1138"/>
    </row>
    <row r="34" spans="1:12" ht="15" customHeight="1">
      <c r="A34" s="1134" t="s">
        <v>972</v>
      </c>
      <c r="B34" s="1124" t="s">
        <v>973</v>
      </c>
      <c r="C34" s="1132"/>
      <c r="D34" s="1127"/>
      <c r="E34" s="1128"/>
      <c r="F34" s="1128"/>
      <c r="G34" s="1128"/>
      <c r="H34" s="1128"/>
      <c r="I34" s="1132"/>
      <c r="J34" s="1132"/>
      <c r="K34" s="1138"/>
    </row>
    <row r="35" spans="1:12" ht="15" customHeight="1">
      <c r="A35" s="1117">
        <v>1</v>
      </c>
      <c r="B35" s="1118" t="s">
        <v>952</v>
      </c>
      <c r="C35" s="1127">
        <v>6.3520000000000012</v>
      </c>
      <c r="D35" s="1127">
        <v>300.70241600000003</v>
      </c>
      <c r="E35" s="1128" t="s">
        <v>686</v>
      </c>
      <c r="F35" s="1128" t="s">
        <v>686</v>
      </c>
      <c r="G35" s="1128" t="s">
        <v>686</v>
      </c>
      <c r="H35" s="1128" t="s">
        <v>686</v>
      </c>
      <c r="I35" s="1127">
        <v>6.3520000000000012</v>
      </c>
      <c r="J35" s="1132">
        <v>300.70241600000003</v>
      </c>
      <c r="K35" s="1138"/>
    </row>
    <row r="36" spans="1:12" ht="15" customHeight="1">
      <c r="A36" s="1134" t="s">
        <v>974</v>
      </c>
      <c r="B36" s="1124" t="s">
        <v>865</v>
      </c>
      <c r="C36" s="1134"/>
      <c r="D36" s="1134"/>
      <c r="E36" s="1134"/>
      <c r="F36" s="1134"/>
      <c r="G36" s="1134"/>
      <c r="H36" s="1134"/>
      <c r="I36" s="1134"/>
      <c r="J36" s="1134"/>
      <c r="K36" s="1138"/>
    </row>
    <row r="37" spans="1:12" ht="15" customHeight="1">
      <c r="A37" s="1117">
        <v>1</v>
      </c>
      <c r="B37" s="1118" t="s">
        <v>966</v>
      </c>
      <c r="C37" s="1127">
        <v>426.67122037499996</v>
      </c>
      <c r="D37" s="1127">
        <v>1519.0102850000001</v>
      </c>
      <c r="E37" s="1128" t="s">
        <v>686</v>
      </c>
      <c r="F37" s="1128" t="s">
        <v>686</v>
      </c>
      <c r="G37" s="1128" t="s">
        <v>686</v>
      </c>
      <c r="H37" s="1128" t="s">
        <v>686</v>
      </c>
      <c r="I37" s="1127">
        <v>426.67122037499996</v>
      </c>
      <c r="J37" s="1132">
        <v>1519.0102850000001</v>
      </c>
      <c r="K37" s="1138"/>
    </row>
    <row r="38" spans="1:12" ht="15" customHeight="1">
      <c r="A38" s="1568" t="s">
        <v>975</v>
      </c>
      <c r="B38" s="1568"/>
      <c r="C38" s="1132">
        <v>433.12565037499996</v>
      </c>
      <c r="D38" s="1132">
        <v>19510.744110999989</v>
      </c>
      <c r="E38" s="1140" t="s">
        <v>686</v>
      </c>
      <c r="F38" s="1140" t="s">
        <v>686</v>
      </c>
      <c r="G38" s="1140" t="s">
        <v>686</v>
      </c>
      <c r="H38" s="1132">
        <v>2640.4238849999997</v>
      </c>
      <c r="I38" s="1132">
        <v>433.11726237499994</v>
      </c>
      <c r="J38" s="1132">
        <v>16870.320225999996</v>
      </c>
      <c r="K38" s="1138"/>
    </row>
    <row r="39" spans="1:12">
      <c r="A39" s="1141" t="s">
        <v>788</v>
      </c>
      <c r="B39" s="1138"/>
      <c r="E39" s="1066"/>
      <c r="F39" s="1066"/>
      <c r="I39" s="1066"/>
      <c r="J39" s="1142"/>
    </row>
    <row r="40" spans="1:12">
      <c r="A40" s="1569" t="s">
        <v>976</v>
      </c>
      <c r="B40" s="1569"/>
      <c r="C40" s="1569"/>
      <c r="D40" s="1569"/>
      <c r="E40" s="1569"/>
      <c r="F40" s="1569"/>
      <c r="G40" s="1569"/>
      <c r="H40" s="1569"/>
      <c r="I40" s="1569"/>
      <c r="J40" s="1569"/>
      <c r="L40" s="1066" t="s">
        <v>123</v>
      </c>
    </row>
    <row r="41" spans="1:12">
      <c r="A41" s="1143" t="s">
        <v>977</v>
      </c>
      <c r="E41" s="1066"/>
      <c r="F41" s="1066"/>
      <c r="I41" s="1066"/>
      <c r="J41" s="1137"/>
    </row>
    <row r="42" spans="1:12">
      <c r="A42" s="1569" t="s">
        <v>978</v>
      </c>
      <c r="B42" s="1569"/>
      <c r="C42" s="1569"/>
      <c r="D42" s="1569"/>
      <c r="E42" s="1569"/>
      <c r="F42" s="1569"/>
      <c r="G42" s="1569"/>
      <c r="H42" s="1569"/>
      <c r="I42" s="1569"/>
      <c r="J42" s="1144"/>
    </row>
    <row r="43" spans="1:12">
      <c r="A43" s="1034" t="s">
        <v>979</v>
      </c>
      <c r="E43" s="1137"/>
      <c r="F43" s="1137"/>
      <c r="I43" s="1137"/>
      <c r="J43" s="1137"/>
    </row>
    <row r="44" spans="1:12">
      <c r="C44" s="1145"/>
      <c r="D44" s="1145"/>
      <c r="E44" s="1145"/>
      <c r="F44" s="1145"/>
      <c r="G44" s="1145"/>
      <c r="H44" s="1145"/>
      <c r="I44" s="1145"/>
      <c r="J44" s="1145"/>
    </row>
    <row r="45" spans="1:12">
      <c r="E45" s="1137"/>
      <c r="F45" s="1137"/>
      <c r="I45" s="1137"/>
      <c r="J45" s="1137"/>
    </row>
    <row r="46" spans="1:12">
      <c r="E46" s="1137"/>
      <c r="F46" s="1137"/>
      <c r="I46" s="1137"/>
      <c r="J46" s="1137"/>
    </row>
    <row r="47" spans="1:12">
      <c r="E47" s="1137"/>
      <c r="F47" s="1137"/>
      <c r="I47" s="1137"/>
      <c r="J47" s="1137"/>
    </row>
    <row r="48" spans="1:12">
      <c r="E48" s="1137"/>
      <c r="F48" s="1137"/>
      <c r="I48" s="1137"/>
      <c r="J48" s="1137"/>
    </row>
    <row r="49" spans="5:10">
      <c r="E49" s="1137"/>
      <c r="F49" s="1137"/>
      <c r="I49" s="1137"/>
      <c r="J49" s="1137"/>
    </row>
    <row r="50" spans="5:10">
      <c r="E50" s="1137"/>
      <c r="F50" s="1137"/>
      <c r="I50" s="1137"/>
      <c r="J50" s="1137"/>
    </row>
    <row r="51" spans="5:10">
      <c r="E51" s="1137"/>
      <c r="F51" s="1137"/>
      <c r="I51" s="1137"/>
      <c r="J51" s="1137"/>
    </row>
    <row r="52" spans="5:10">
      <c r="E52" s="1137"/>
      <c r="F52" s="1137"/>
      <c r="I52" s="1137"/>
      <c r="J52" s="1137"/>
    </row>
    <row r="53" spans="5:10">
      <c r="E53" s="1137"/>
      <c r="F53" s="1137"/>
      <c r="I53" s="1137"/>
      <c r="J53" s="1137"/>
    </row>
    <row r="54" spans="5:10">
      <c r="E54" s="1137"/>
      <c r="F54" s="1137"/>
      <c r="I54" s="1137"/>
      <c r="J54" s="1137"/>
    </row>
    <row r="55" spans="5:10">
      <c r="E55" s="1137"/>
      <c r="F55" s="1137"/>
      <c r="I55" s="1137"/>
      <c r="J55" s="1137"/>
    </row>
    <row r="56" spans="5:10">
      <c r="E56" s="1137"/>
      <c r="F56" s="1137"/>
      <c r="I56" s="1137"/>
      <c r="J56" s="1137"/>
    </row>
    <row r="57" spans="5:10">
      <c r="E57" s="1137"/>
      <c r="F57" s="1137"/>
      <c r="I57" s="1137"/>
      <c r="J57" s="1137"/>
    </row>
    <row r="58" spans="5:10">
      <c r="E58" s="1137"/>
      <c r="F58" s="1137"/>
      <c r="I58" s="1137"/>
      <c r="J58" s="1137"/>
    </row>
    <row r="59" spans="5:10">
      <c r="E59" s="1137"/>
      <c r="F59" s="1137"/>
      <c r="I59" s="1137"/>
      <c r="J59" s="1137"/>
    </row>
    <row r="60" spans="5:10">
      <c r="E60" s="1137"/>
      <c r="F60" s="1137"/>
      <c r="I60" s="1137"/>
      <c r="J60" s="1137"/>
    </row>
    <row r="61" spans="5:10">
      <c r="E61" s="1137"/>
      <c r="F61" s="1137"/>
      <c r="I61" s="1137"/>
      <c r="J61" s="1137"/>
    </row>
    <row r="62" spans="5:10">
      <c r="E62" s="1137"/>
      <c r="F62" s="1137"/>
      <c r="I62" s="1137"/>
      <c r="J62" s="1137"/>
    </row>
    <row r="63" spans="5:10">
      <c r="E63" s="1137"/>
      <c r="F63" s="1137"/>
      <c r="I63" s="1137"/>
      <c r="J63" s="1137"/>
    </row>
    <row r="64" spans="5:10">
      <c r="E64" s="1137"/>
      <c r="F64" s="1137"/>
      <c r="I64" s="1137"/>
      <c r="J64" s="1137"/>
    </row>
    <row r="65" spans="5:10">
      <c r="E65" s="1137"/>
      <c r="F65" s="1137"/>
      <c r="I65" s="1137"/>
      <c r="J65" s="1137"/>
    </row>
    <row r="66" spans="5:10">
      <c r="E66" s="1137"/>
      <c r="F66" s="1137"/>
      <c r="I66" s="1137"/>
      <c r="J66" s="1137"/>
    </row>
    <row r="67" spans="5:10">
      <c r="E67" s="1137"/>
      <c r="F67" s="1137"/>
      <c r="I67" s="1137"/>
      <c r="J67" s="1137"/>
    </row>
    <row r="68" spans="5:10">
      <c r="E68" s="1137"/>
      <c r="F68" s="1137"/>
      <c r="I68" s="1137"/>
      <c r="J68" s="1137"/>
    </row>
    <row r="69" spans="5:10">
      <c r="E69" s="1137"/>
      <c r="F69" s="1137"/>
      <c r="I69" s="1137"/>
      <c r="J69" s="1137"/>
    </row>
    <row r="70" spans="5:10">
      <c r="E70" s="1137"/>
      <c r="F70" s="1137"/>
      <c r="I70" s="1137"/>
      <c r="J70" s="1137"/>
    </row>
    <row r="71" spans="5:10">
      <c r="E71" s="1137"/>
      <c r="F71" s="1137"/>
      <c r="I71" s="1137"/>
      <c r="J71" s="1137"/>
    </row>
    <row r="72" spans="5:10">
      <c r="E72" s="1137"/>
      <c r="F72" s="1137"/>
      <c r="I72" s="1137"/>
      <c r="J72" s="1137"/>
    </row>
    <row r="73" spans="5:10">
      <c r="E73" s="1137"/>
      <c r="F73" s="1137"/>
      <c r="I73" s="1137"/>
      <c r="J73" s="1137"/>
    </row>
    <row r="74" spans="5:10">
      <c r="E74" s="1137"/>
      <c r="F74" s="1137"/>
      <c r="I74" s="1137"/>
      <c r="J74" s="1137"/>
    </row>
    <row r="75" spans="5:10">
      <c r="E75" s="1137"/>
      <c r="F75" s="1137"/>
      <c r="I75" s="1137"/>
      <c r="J75" s="1137"/>
    </row>
    <row r="76" spans="5:10">
      <c r="E76" s="1137"/>
      <c r="F76" s="1137"/>
      <c r="I76" s="1137"/>
      <c r="J76" s="1137"/>
    </row>
    <row r="77" spans="5:10">
      <c r="E77" s="1137"/>
      <c r="F77" s="1137"/>
      <c r="I77" s="1137"/>
      <c r="J77" s="1137"/>
    </row>
    <row r="78" spans="5:10">
      <c r="E78" s="1137"/>
      <c r="F78" s="1137"/>
      <c r="I78" s="1137"/>
      <c r="J78" s="1137"/>
    </row>
    <row r="79" spans="5:10">
      <c r="E79" s="1137"/>
      <c r="F79" s="1137"/>
      <c r="I79" s="1137"/>
      <c r="J79" s="1137"/>
    </row>
    <row r="80" spans="5:10">
      <c r="E80" s="1137"/>
      <c r="F80" s="1137"/>
      <c r="I80" s="1137"/>
      <c r="J80" s="1137"/>
    </row>
    <row r="81" spans="5:10">
      <c r="E81" s="1137"/>
      <c r="F81" s="1137"/>
      <c r="I81" s="1137"/>
      <c r="J81" s="1137"/>
    </row>
    <row r="82" spans="5:10">
      <c r="E82" s="1137"/>
      <c r="F82" s="1137"/>
      <c r="I82" s="1137"/>
      <c r="J82" s="1137"/>
    </row>
    <row r="83" spans="5:10">
      <c r="E83" s="1137"/>
      <c r="F83" s="1137"/>
      <c r="I83" s="1137"/>
      <c r="J83" s="1137"/>
    </row>
    <row r="84" spans="5:10">
      <c r="E84" s="1137"/>
      <c r="F84" s="1137"/>
      <c r="I84" s="1137"/>
      <c r="J84" s="1137"/>
    </row>
    <row r="85" spans="5:10">
      <c r="E85" s="1137"/>
      <c r="F85" s="1137"/>
      <c r="I85" s="1137"/>
      <c r="J85" s="1137"/>
    </row>
    <row r="86" spans="5:10">
      <c r="E86" s="1137"/>
      <c r="F86" s="1137"/>
      <c r="I86" s="1137"/>
      <c r="J86" s="1137"/>
    </row>
    <row r="87" spans="5:10">
      <c r="E87" s="1137"/>
      <c r="F87" s="1137"/>
      <c r="I87" s="1137"/>
      <c r="J87" s="1137"/>
    </row>
    <row r="88" spans="5:10">
      <c r="E88" s="1137"/>
      <c r="F88" s="1137"/>
      <c r="I88" s="1137"/>
      <c r="J88" s="1137"/>
    </row>
    <row r="89" spans="5:10">
      <c r="E89" s="1137"/>
      <c r="F89" s="1137"/>
      <c r="I89" s="1137"/>
      <c r="J89" s="1137"/>
    </row>
    <row r="90" spans="5:10">
      <c r="E90" s="1137"/>
      <c r="F90" s="1137"/>
      <c r="I90" s="1137"/>
      <c r="J90" s="1137"/>
    </row>
    <row r="91" spans="5:10">
      <c r="E91" s="1137"/>
      <c r="F91" s="1137"/>
      <c r="I91" s="1137"/>
      <c r="J91" s="1137"/>
    </row>
    <row r="92" spans="5:10">
      <c r="E92" s="1137"/>
      <c r="F92" s="1137"/>
      <c r="I92" s="1137"/>
      <c r="J92" s="1137"/>
    </row>
    <row r="93" spans="5:10">
      <c r="E93" s="1137"/>
      <c r="F93" s="1137"/>
      <c r="I93" s="1137"/>
      <c r="J93" s="1137"/>
    </row>
    <row r="94" spans="5:10">
      <c r="E94" s="1137"/>
      <c r="F94" s="1137"/>
      <c r="I94" s="1137"/>
      <c r="J94" s="1137"/>
    </row>
    <row r="95" spans="5:10">
      <c r="E95" s="1137"/>
      <c r="F95" s="1137"/>
      <c r="I95" s="1137"/>
      <c r="J95" s="1137"/>
    </row>
    <row r="96" spans="5:10">
      <c r="E96" s="1137"/>
      <c r="F96" s="1137"/>
      <c r="I96" s="1137"/>
      <c r="J96" s="1137"/>
    </row>
    <row r="97" spans="5:10">
      <c r="E97" s="1137"/>
      <c r="F97" s="1137"/>
      <c r="I97" s="1137"/>
      <c r="J97" s="1137"/>
    </row>
    <row r="98" spans="5:10">
      <c r="E98" s="1137"/>
      <c r="F98" s="1137"/>
      <c r="I98" s="1137"/>
      <c r="J98" s="1137"/>
    </row>
    <row r="99" spans="5:10">
      <c r="E99" s="1137"/>
      <c r="F99" s="1137"/>
      <c r="I99" s="1137"/>
      <c r="J99" s="1137"/>
    </row>
    <row r="100" spans="5:10">
      <c r="E100" s="1137"/>
      <c r="F100" s="1137"/>
      <c r="I100" s="1137"/>
      <c r="J100" s="1137"/>
    </row>
    <row r="101" spans="5:10">
      <c r="E101" s="1137"/>
      <c r="F101" s="1137"/>
      <c r="I101" s="1137"/>
      <c r="J101" s="1137"/>
    </row>
    <row r="102" spans="5:10">
      <c r="E102" s="1137"/>
      <c r="F102" s="1137"/>
      <c r="I102" s="1137"/>
      <c r="J102" s="1137"/>
    </row>
    <row r="103" spans="5:10">
      <c r="E103" s="1137"/>
      <c r="F103" s="1137"/>
      <c r="I103" s="1137"/>
      <c r="J103" s="1137"/>
    </row>
    <row r="104" spans="5:10">
      <c r="E104" s="1137"/>
      <c r="F104" s="1137"/>
      <c r="I104" s="1137"/>
      <c r="J104" s="1137"/>
    </row>
    <row r="105" spans="5:10">
      <c r="E105" s="1137"/>
      <c r="F105" s="1137"/>
      <c r="I105" s="1137"/>
      <c r="J105" s="1137"/>
    </row>
    <row r="106" spans="5:10">
      <c r="E106" s="1137"/>
      <c r="F106" s="1137"/>
      <c r="I106" s="1137"/>
      <c r="J106" s="1137"/>
    </row>
    <row r="107" spans="5:10">
      <c r="E107" s="1137"/>
      <c r="F107" s="1137"/>
      <c r="I107" s="1137"/>
      <c r="J107" s="1137"/>
    </row>
    <row r="108" spans="5:10">
      <c r="E108" s="1137"/>
      <c r="F108" s="1137"/>
      <c r="I108" s="1137"/>
      <c r="J108" s="1137"/>
    </row>
    <row r="109" spans="5:10">
      <c r="E109" s="1137"/>
      <c r="F109" s="1137"/>
      <c r="I109" s="1137"/>
      <c r="J109" s="1137"/>
    </row>
    <row r="110" spans="5:10">
      <c r="E110" s="1137"/>
      <c r="F110" s="1137"/>
      <c r="I110" s="1137"/>
      <c r="J110" s="1137"/>
    </row>
    <row r="111" spans="5:10">
      <c r="E111" s="1137"/>
      <c r="F111" s="1137"/>
      <c r="I111" s="1137"/>
      <c r="J111" s="1137"/>
    </row>
    <row r="112" spans="5:10">
      <c r="E112" s="1137"/>
      <c r="F112" s="1137"/>
      <c r="I112" s="1137"/>
      <c r="J112" s="1137"/>
    </row>
    <row r="113" spans="5:10">
      <c r="E113" s="1137"/>
      <c r="F113" s="1137"/>
      <c r="I113" s="1137"/>
      <c r="J113" s="1137"/>
    </row>
    <row r="114" spans="5:10">
      <c r="E114" s="1137"/>
      <c r="F114" s="1137"/>
      <c r="I114" s="1137"/>
      <c r="J114" s="1137"/>
    </row>
    <row r="115" spans="5:10">
      <c r="E115" s="1137"/>
      <c r="F115" s="1137"/>
      <c r="I115" s="1137"/>
      <c r="J115" s="1137"/>
    </row>
    <row r="116" spans="5:10">
      <c r="E116" s="1137"/>
      <c r="F116" s="1137"/>
      <c r="I116" s="1137"/>
      <c r="J116" s="1137"/>
    </row>
    <row r="117" spans="5:10">
      <c r="E117" s="1137"/>
      <c r="F117" s="1137"/>
      <c r="I117" s="1137"/>
      <c r="J117" s="1137"/>
    </row>
    <row r="118" spans="5:10">
      <c r="E118" s="1137"/>
      <c r="F118" s="1137"/>
      <c r="I118" s="1137"/>
      <c r="J118" s="1137"/>
    </row>
    <row r="119" spans="5:10">
      <c r="E119" s="1137"/>
      <c r="F119" s="1137"/>
      <c r="I119" s="1137"/>
      <c r="J119" s="1137"/>
    </row>
    <row r="120" spans="5:10">
      <c r="E120" s="1137"/>
      <c r="F120" s="1137"/>
      <c r="I120" s="1137"/>
      <c r="J120" s="1137"/>
    </row>
    <row r="121" spans="5:10">
      <c r="E121" s="1137"/>
      <c r="F121" s="1137"/>
      <c r="I121" s="1137"/>
      <c r="J121" s="1137"/>
    </row>
    <row r="122" spans="5:10">
      <c r="E122" s="1137"/>
      <c r="F122" s="1137"/>
      <c r="I122" s="1137"/>
      <c r="J122" s="1137"/>
    </row>
    <row r="123" spans="5:10">
      <c r="E123" s="1137"/>
      <c r="F123" s="1137"/>
      <c r="I123" s="1137"/>
      <c r="J123" s="1137"/>
    </row>
    <row r="124" spans="5:10">
      <c r="E124" s="1137"/>
      <c r="F124" s="1137"/>
      <c r="I124" s="1137"/>
      <c r="J124" s="1137"/>
    </row>
    <row r="125" spans="5:10">
      <c r="E125" s="1137"/>
      <c r="F125" s="1137"/>
      <c r="I125" s="1137"/>
      <c r="J125" s="1137"/>
    </row>
    <row r="126" spans="5:10">
      <c r="E126" s="1137"/>
      <c r="F126" s="1137"/>
      <c r="I126" s="1137"/>
      <c r="J126" s="1137"/>
    </row>
    <row r="127" spans="5:10">
      <c r="E127" s="1137"/>
      <c r="F127" s="1137"/>
      <c r="I127" s="1137"/>
      <c r="J127" s="1137"/>
    </row>
    <row r="128" spans="5:10">
      <c r="E128" s="1137"/>
      <c r="F128" s="1137"/>
      <c r="I128" s="1137"/>
      <c r="J128" s="1137"/>
    </row>
    <row r="129" spans="5:10">
      <c r="E129" s="1137"/>
      <c r="F129" s="1137"/>
      <c r="I129" s="1137"/>
      <c r="J129" s="1137"/>
    </row>
    <row r="130" spans="5:10">
      <c r="E130" s="1137"/>
      <c r="F130" s="1137"/>
      <c r="I130" s="1137"/>
      <c r="J130" s="1137"/>
    </row>
    <row r="131" spans="5:10">
      <c r="E131" s="1137"/>
      <c r="F131" s="1137"/>
      <c r="I131" s="1137"/>
      <c r="J131" s="1137"/>
    </row>
    <row r="132" spans="5:10">
      <c r="E132" s="1137"/>
      <c r="F132" s="1137"/>
      <c r="I132" s="1137"/>
      <c r="J132" s="1137"/>
    </row>
    <row r="133" spans="5:10">
      <c r="E133" s="1137"/>
      <c r="F133" s="1137"/>
      <c r="I133" s="1137"/>
      <c r="J133" s="1137"/>
    </row>
    <row r="134" spans="5:10">
      <c r="E134" s="1137"/>
      <c r="F134" s="1137"/>
      <c r="I134" s="1137"/>
      <c r="J134" s="1137"/>
    </row>
    <row r="135" spans="5:10">
      <c r="E135" s="1137"/>
      <c r="F135" s="1137"/>
      <c r="I135" s="1137"/>
      <c r="J135" s="1137"/>
    </row>
    <row r="136" spans="5:10">
      <c r="E136" s="1137"/>
      <c r="F136" s="1137"/>
      <c r="I136" s="1137"/>
      <c r="J136" s="1137"/>
    </row>
    <row r="137" spans="5:10">
      <c r="E137" s="1137"/>
      <c r="F137" s="1137"/>
      <c r="I137" s="1137"/>
      <c r="J137" s="1137"/>
    </row>
    <row r="138" spans="5:10">
      <c r="E138" s="1137"/>
      <c r="F138" s="1137"/>
      <c r="I138" s="1137"/>
      <c r="J138" s="1137"/>
    </row>
    <row r="139" spans="5:10">
      <c r="E139" s="1137"/>
      <c r="F139" s="1137"/>
      <c r="I139" s="1137"/>
      <c r="J139" s="1137"/>
    </row>
    <row r="140" spans="5:10">
      <c r="E140" s="1137"/>
      <c r="F140" s="1137"/>
      <c r="I140" s="1137"/>
      <c r="J140" s="1137"/>
    </row>
    <row r="141" spans="5:10">
      <c r="E141" s="1137"/>
      <c r="F141" s="1137"/>
      <c r="I141" s="1137"/>
      <c r="J141" s="1137"/>
    </row>
    <row r="142" spans="5:10">
      <c r="E142" s="1137"/>
      <c r="F142" s="1137"/>
      <c r="I142" s="1137"/>
      <c r="J142" s="1137"/>
    </row>
    <row r="143" spans="5:10">
      <c r="E143" s="1137"/>
      <c r="F143" s="1137"/>
      <c r="I143" s="1137"/>
      <c r="J143" s="1137"/>
    </row>
    <row r="144" spans="5:10">
      <c r="E144" s="1137"/>
      <c r="F144" s="1137"/>
      <c r="I144" s="1137"/>
      <c r="J144" s="1137"/>
    </row>
    <row r="145" spans="5:10">
      <c r="E145" s="1137"/>
      <c r="F145" s="1137"/>
      <c r="I145" s="1137"/>
      <c r="J145" s="1137"/>
    </row>
    <row r="146" spans="5:10">
      <c r="E146" s="1137"/>
      <c r="F146" s="1137"/>
      <c r="I146" s="1137"/>
      <c r="J146" s="1137"/>
    </row>
    <row r="147" spans="5:10">
      <c r="E147" s="1137"/>
      <c r="F147" s="1137"/>
      <c r="I147" s="1137"/>
      <c r="J147" s="1137"/>
    </row>
    <row r="148" spans="5:10">
      <c r="E148" s="1137"/>
      <c r="F148" s="1137"/>
      <c r="I148" s="1137"/>
      <c r="J148" s="1137"/>
    </row>
    <row r="149" spans="5:10">
      <c r="E149" s="1137"/>
      <c r="F149" s="1137"/>
      <c r="I149" s="1137"/>
      <c r="J149" s="1137"/>
    </row>
    <row r="150" spans="5:10">
      <c r="E150" s="1137"/>
      <c r="F150" s="1137"/>
      <c r="I150" s="1137"/>
      <c r="J150" s="1137"/>
    </row>
    <row r="151" spans="5:10">
      <c r="E151" s="1137"/>
      <c r="F151" s="1137"/>
      <c r="I151" s="1137"/>
      <c r="J151" s="1137"/>
    </row>
    <row r="152" spans="5:10">
      <c r="E152" s="1137"/>
      <c r="F152" s="1137"/>
      <c r="I152" s="1137"/>
      <c r="J152" s="1137"/>
    </row>
    <row r="153" spans="5:10">
      <c r="E153" s="1137"/>
      <c r="F153" s="1137"/>
      <c r="I153" s="1137"/>
      <c r="J153" s="1137"/>
    </row>
    <row r="154" spans="5:10">
      <c r="E154" s="1137"/>
      <c r="F154" s="1137"/>
      <c r="I154" s="1137"/>
      <c r="J154" s="1137"/>
    </row>
    <row r="155" spans="5:10">
      <c r="E155" s="1137"/>
      <c r="F155" s="1137"/>
      <c r="I155" s="1137"/>
      <c r="J155" s="1137"/>
    </row>
    <row r="156" spans="5:10">
      <c r="E156" s="1137"/>
      <c r="F156" s="1137"/>
      <c r="I156" s="1137"/>
      <c r="J156" s="1137"/>
    </row>
    <row r="157" spans="5:10">
      <c r="E157" s="1137"/>
      <c r="F157" s="1137"/>
      <c r="I157" s="1137"/>
      <c r="J157" s="1137"/>
    </row>
    <row r="158" spans="5:10">
      <c r="E158" s="1137"/>
      <c r="F158" s="1137"/>
      <c r="I158" s="1137"/>
      <c r="J158" s="1137"/>
    </row>
    <row r="159" spans="5:10">
      <c r="E159" s="1137"/>
      <c r="F159" s="1137"/>
      <c r="I159" s="1137"/>
      <c r="J159" s="1137"/>
    </row>
    <row r="160" spans="5:10">
      <c r="E160" s="1137"/>
      <c r="F160" s="1137"/>
      <c r="I160" s="1137"/>
      <c r="J160" s="1137"/>
    </row>
    <row r="161" spans="5:10">
      <c r="E161" s="1137"/>
      <c r="F161" s="1137"/>
      <c r="I161" s="1137"/>
      <c r="J161" s="1137"/>
    </row>
    <row r="162" spans="5:10">
      <c r="E162" s="1137"/>
      <c r="F162" s="1137"/>
      <c r="I162" s="1137"/>
      <c r="J162" s="1137"/>
    </row>
    <row r="163" spans="5:10">
      <c r="E163" s="1137"/>
      <c r="F163" s="1137"/>
      <c r="I163" s="1137"/>
      <c r="J163" s="1137"/>
    </row>
    <row r="164" spans="5:10">
      <c r="E164" s="1137"/>
      <c r="F164" s="1137"/>
      <c r="I164" s="1137"/>
      <c r="J164" s="1137"/>
    </row>
    <row r="165" spans="5:10">
      <c r="E165" s="1137"/>
      <c r="F165" s="1137"/>
      <c r="I165" s="1137"/>
      <c r="J165" s="1137"/>
    </row>
    <row r="166" spans="5:10">
      <c r="E166" s="1137"/>
      <c r="F166" s="1137"/>
      <c r="I166" s="1137"/>
      <c r="J166" s="1137"/>
    </row>
    <row r="167" spans="5:10">
      <c r="E167" s="1137"/>
      <c r="F167" s="1137"/>
      <c r="I167" s="1137"/>
      <c r="J167" s="1137"/>
    </row>
    <row r="168" spans="5:10">
      <c r="E168" s="1137"/>
      <c r="F168" s="1137"/>
      <c r="I168" s="1137"/>
      <c r="J168" s="1137"/>
    </row>
    <row r="169" spans="5:10">
      <c r="E169" s="1137"/>
      <c r="F169" s="1137"/>
      <c r="I169" s="1137"/>
      <c r="J169" s="1137"/>
    </row>
    <row r="170" spans="5:10">
      <c r="E170" s="1137"/>
      <c r="F170" s="1137"/>
      <c r="I170" s="1137"/>
      <c r="J170" s="1137"/>
    </row>
    <row r="171" spans="5:10">
      <c r="E171" s="1137"/>
      <c r="F171" s="1137"/>
      <c r="I171" s="1137"/>
      <c r="J171" s="1137"/>
    </row>
    <row r="172" spans="5:10">
      <c r="E172" s="1137"/>
      <c r="F172" s="1137"/>
      <c r="I172" s="1137"/>
      <c r="J172" s="1137"/>
    </row>
    <row r="173" spans="5:10">
      <c r="E173" s="1137"/>
      <c r="F173" s="1137"/>
      <c r="I173" s="1137"/>
      <c r="J173" s="1137"/>
    </row>
    <row r="174" spans="5:10">
      <c r="E174" s="1137"/>
      <c r="F174" s="1137"/>
      <c r="I174" s="1137"/>
      <c r="J174" s="1137"/>
    </row>
    <row r="175" spans="5:10">
      <c r="E175" s="1137"/>
      <c r="F175" s="1137"/>
      <c r="I175" s="1137"/>
      <c r="J175" s="1137"/>
    </row>
    <row r="176" spans="5:10">
      <c r="E176" s="1137"/>
      <c r="F176" s="1137"/>
      <c r="I176" s="1137"/>
      <c r="J176" s="1137"/>
    </row>
    <row r="177" spans="5:10">
      <c r="E177" s="1137"/>
      <c r="F177" s="1137"/>
      <c r="I177" s="1137"/>
      <c r="J177" s="1137"/>
    </row>
    <row r="178" spans="5:10">
      <c r="E178" s="1137"/>
      <c r="F178" s="1137"/>
      <c r="I178" s="1137"/>
      <c r="J178" s="1137"/>
    </row>
    <row r="179" spans="5:10">
      <c r="E179" s="1137"/>
      <c r="F179" s="1137"/>
      <c r="I179" s="1137"/>
      <c r="J179" s="1137"/>
    </row>
    <row r="180" spans="5:10">
      <c r="E180" s="1137"/>
      <c r="F180" s="1137"/>
      <c r="I180" s="1137"/>
      <c r="J180" s="1137"/>
    </row>
    <row r="181" spans="5:10">
      <c r="E181" s="1137"/>
      <c r="F181" s="1137"/>
      <c r="I181" s="1137"/>
      <c r="J181" s="1137"/>
    </row>
    <row r="182" spans="5:10">
      <c r="E182" s="1137"/>
      <c r="F182" s="1137"/>
      <c r="I182" s="1137"/>
      <c r="J182" s="1137"/>
    </row>
    <row r="183" spans="5:10">
      <c r="E183" s="1137"/>
      <c r="F183" s="1137"/>
      <c r="I183" s="1137"/>
      <c r="J183" s="1137"/>
    </row>
    <row r="184" spans="5:10">
      <c r="E184" s="1137"/>
      <c r="F184" s="1137"/>
      <c r="I184" s="1137"/>
      <c r="J184" s="1137"/>
    </row>
    <row r="185" spans="5:10">
      <c r="E185" s="1137"/>
      <c r="F185" s="1137"/>
      <c r="I185" s="1137"/>
      <c r="J185" s="1137"/>
    </row>
    <row r="186" spans="5:10">
      <c r="E186" s="1137"/>
      <c r="F186" s="1137"/>
      <c r="I186" s="1137"/>
      <c r="J186" s="1137"/>
    </row>
    <row r="187" spans="5:10">
      <c r="E187" s="1137"/>
      <c r="F187" s="1137"/>
      <c r="I187" s="1137"/>
      <c r="J187" s="1137"/>
    </row>
    <row r="188" spans="5:10">
      <c r="E188" s="1137"/>
      <c r="F188" s="1137"/>
      <c r="I188" s="1137"/>
      <c r="J188" s="1137"/>
    </row>
    <row r="189" spans="5:10">
      <c r="E189" s="1137"/>
      <c r="F189" s="1137"/>
      <c r="I189" s="1137"/>
      <c r="J189" s="1137"/>
    </row>
    <row r="190" spans="5:10">
      <c r="E190" s="1137"/>
      <c r="F190" s="1137"/>
      <c r="I190" s="1137"/>
      <c r="J190" s="1137"/>
    </row>
    <row r="191" spans="5:10">
      <c r="E191" s="1137"/>
      <c r="F191" s="1137"/>
      <c r="I191" s="1137"/>
      <c r="J191" s="1137"/>
    </row>
    <row r="192" spans="5:10">
      <c r="E192" s="1137"/>
      <c r="F192" s="1137"/>
      <c r="I192" s="1137"/>
      <c r="J192" s="1137"/>
    </row>
    <row r="193" spans="5:10">
      <c r="E193" s="1137"/>
      <c r="F193" s="1137"/>
      <c r="I193" s="1137"/>
      <c r="J193" s="1137"/>
    </row>
    <row r="194" spans="5:10">
      <c r="E194" s="1137"/>
      <c r="F194" s="1137"/>
      <c r="I194" s="1137"/>
      <c r="J194" s="1137"/>
    </row>
    <row r="195" spans="5:10">
      <c r="E195" s="1137"/>
      <c r="F195" s="1137"/>
      <c r="I195" s="1137"/>
      <c r="J195" s="1137"/>
    </row>
    <row r="196" spans="5:10">
      <c r="E196" s="1137"/>
      <c r="F196" s="1137"/>
      <c r="I196" s="1137"/>
      <c r="J196" s="1137"/>
    </row>
    <row r="197" spans="5:10">
      <c r="E197" s="1137"/>
      <c r="F197" s="1137"/>
      <c r="I197" s="1137"/>
      <c r="J197" s="1137"/>
    </row>
    <row r="198" spans="5:10">
      <c r="E198" s="1137"/>
      <c r="F198" s="1137"/>
      <c r="I198" s="1137"/>
      <c r="J198" s="1137"/>
    </row>
    <row r="199" spans="5:10">
      <c r="E199" s="1137"/>
      <c r="F199" s="1137"/>
      <c r="I199" s="1137"/>
      <c r="J199" s="1137"/>
    </row>
    <row r="200" spans="5:10">
      <c r="E200" s="1137"/>
      <c r="F200" s="1137"/>
      <c r="I200" s="1137"/>
      <c r="J200" s="1137"/>
    </row>
    <row r="201" spans="5:10">
      <c r="E201" s="1137"/>
      <c r="F201" s="1137"/>
      <c r="I201" s="1137"/>
      <c r="J201" s="1137"/>
    </row>
    <row r="202" spans="5:10">
      <c r="E202" s="1137"/>
      <c r="F202" s="1137"/>
      <c r="I202" s="1137"/>
      <c r="J202" s="1137"/>
    </row>
    <row r="203" spans="5:10">
      <c r="E203" s="1137"/>
      <c r="F203" s="1137"/>
      <c r="I203" s="1137"/>
      <c r="J203" s="1137"/>
    </row>
    <row r="204" spans="5:10">
      <c r="E204" s="1137"/>
      <c r="F204" s="1137"/>
      <c r="I204" s="1137"/>
      <c r="J204" s="1137"/>
    </row>
    <row r="205" spans="5:10">
      <c r="E205" s="1137"/>
      <c r="F205" s="1137"/>
      <c r="I205" s="1137"/>
      <c r="J205" s="1137"/>
    </row>
    <row r="206" spans="5:10">
      <c r="E206" s="1137"/>
      <c r="F206" s="1137"/>
      <c r="I206" s="1137"/>
      <c r="J206" s="1137"/>
    </row>
    <row r="207" spans="5:10">
      <c r="E207" s="1137"/>
      <c r="F207" s="1137"/>
      <c r="I207" s="1137"/>
      <c r="J207" s="1137"/>
    </row>
    <row r="208" spans="5:10">
      <c r="E208" s="1137"/>
      <c r="F208" s="1137"/>
      <c r="I208" s="1137"/>
      <c r="J208" s="1137"/>
    </row>
    <row r="209" spans="5:10">
      <c r="E209" s="1137"/>
      <c r="F209" s="1137"/>
      <c r="I209" s="1137"/>
      <c r="J209" s="1137"/>
    </row>
    <row r="210" spans="5:10">
      <c r="E210" s="1137"/>
      <c r="F210" s="1137"/>
      <c r="I210" s="1137"/>
      <c r="J210" s="1137"/>
    </row>
    <row r="211" spans="5:10">
      <c r="E211" s="1137"/>
      <c r="F211" s="1137"/>
      <c r="I211" s="1137"/>
      <c r="J211" s="1137"/>
    </row>
    <row r="212" spans="5:10">
      <c r="E212" s="1137"/>
      <c r="F212" s="1137"/>
      <c r="I212" s="1137"/>
      <c r="J212" s="1137"/>
    </row>
    <row r="213" spans="5:10">
      <c r="E213" s="1137"/>
      <c r="F213" s="1137"/>
      <c r="I213" s="1137"/>
      <c r="J213" s="1137"/>
    </row>
    <row r="214" spans="5:10">
      <c r="E214" s="1137"/>
      <c r="F214" s="1137"/>
      <c r="I214" s="1137"/>
      <c r="J214" s="1137"/>
    </row>
    <row r="215" spans="5:10">
      <c r="E215" s="1137"/>
      <c r="F215" s="1137"/>
      <c r="I215" s="1137"/>
      <c r="J215" s="1137"/>
    </row>
    <row r="216" spans="5:10">
      <c r="E216" s="1137"/>
      <c r="F216" s="1137"/>
      <c r="I216" s="1137"/>
      <c r="J216" s="1137"/>
    </row>
    <row r="217" spans="5:10">
      <c r="E217" s="1137"/>
      <c r="F217" s="1137"/>
      <c r="I217" s="1137"/>
      <c r="J217" s="1137"/>
    </row>
    <row r="218" spans="5:10">
      <c r="E218" s="1137"/>
      <c r="F218" s="1137"/>
      <c r="I218" s="1137"/>
      <c r="J218" s="1137"/>
    </row>
    <row r="219" spans="5:10">
      <c r="E219" s="1137"/>
      <c r="F219" s="1137"/>
      <c r="I219" s="1137"/>
      <c r="J219" s="1137"/>
    </row>
    <row r="220" spans="5:10">
      <c r="E220" s="1137"/>
      <c r="F220" s="1137"/>
      <c r="I220" s="1137"/>
      <c r="J220" s="1137"/>
    </row>
    <row r="221" spans="5:10">
      <c r="E221" s="1137"/>
      <c r="F221" s="1137"/>
      <c r="I221" s="1137"/>
      <c r="J221" s="1137"/>
    </row>
    <row r="222" spans="5:10">
      <c r="E222" s="1137"/>
      <c r="F222" s="1137"/>
      <c r="I222" s="1137"/>
      <c r="J222" s="1137"/>
    </row>
    <row r="223" spans="5:10">
      <c r="E223" s="1137"/>
      <c r="F223" s="1137"/>
      <c r="I223" s="1137"/>
      <c r="J223" s="1137"/>
    </row>
    <row r="224" spans="5:10">
      <c r="E224" s="1137"/>
      <c r="F224" s="1137"/>
      <c r="I224" s="1137"/>
      <c r="J224" s="1137"/>
    </row>
    <row r="225" spans="5:10">
      <c r="E225" s="1137"/>
      <c r="F225" s="1137"/>
      <c r="I225" s="1137"/>
      <c r="J225" s="1137"/>
    </row>
    <row r="226" spans="5:10">
      <c r="E226" s="1137"/>
      <c r="F226" s="1137"/>
      <c r="I226" s="1137"/>
      <c r="J226" s="1137"/>
    </row>
    <row r="227" spans="5:10">
      <c r="E227" s="1137"/>
      <c r="F227" s="1137"/>
      <c r="I227" s="1137"/>
      <c r="J227" s="1137"/>
    </row>
    <row r="228" spans="5:10">
      <c r="E228" s="1137"/>
      <c r="F228" s="1137"/>
      <c r="I228" s="1137"/>
      <c r="J228" s="1137"/>
    </row>
    <row r="229" spans="5:10">
      <c r="E229" s="1137"/>
      <c r="F229" s="1137"/>
      <c r="I229" s="1137"/>
      <c r="J229" s="1137"/>
    </row>
    <row r="230" spans="5:10">
      <c r="E230" s="1137"/>
      <c r="F230" s="1137"/>
      <c r="I230" s="1137"/>
      <c r="J230" s="1137"/>
    </row>
    <row r="231" spans="5:10">
      <c r="E231" s="1137"/>
      <c r="F231" s="1137"/>
      <c r="I231" s="1137"/>
      <c r="J231" s="1137"/>
    </row>
    <row r="232" spans="5:10">
      <c r="E232" s="1137"/>
      <c r="F232" s="1137"/>
      <c r="I232" s="1137"/>
      <c r="J232" s="1137"/>
    </row>
    <row r="233" spans="5:10">
      <c r="E233" s="1137"/>
      <c r="F233" s="1137"/>
      <c r="I233" s="1137"/>
      <c r="J233" s="1137"/>
    </row>
    <row r="234" spans="5:10">
      <c r="E234" s="1137"/>
      <c r="F234" s="1137"/>
      <c r="I234" s="1137"/>
      <c r="J234" s="1137"/>
    </row>
    <row r="235" spans="5:10">
      <c r="E235" s="1137"/>
      <c r="F235" s="1137"/>
      <c r="I235" s="1137"/>
      <c r="J235" s="1137"/>
    </row>
    <row r="236" spans="5:10">
      <c r="E236" s="1137"/>
      <c r="F236" s="1137"/>
      <c r="I236" s="1137"/>
      <c r="J236" s="1137"/>
    </row>
    <row r="237" spans="5:10">
      <c r="E237" s="1137"/>
      <c r="F237" s="1137"/>
      <c r="I237" s="1137"/>
      <c r="J237" s="1137"/>
    </row>
    <row r="238" spans="5:10">
      <c r="E238" s="1137"/>
      <c r="F238" s="1137"/>
      <c r="I238" s="1137"/>
      <c r="J238" s="1137"/>
    </row>
    <row r="239" spans="5:10">
      <c r="E239" s="1137"/>
      <c r="F239" s="1137"/>
      <c r="I239" s="1137"/>
      <c r="J239" s="1137"/>
    </row>
    <row r="240" spans="5:10">
      <c r="E240" s="1137"/>
      <c r="F240" s="1137"/>
      <c r="I240" s="1137"/>
      <c r="J240" s="1137"/>
    </row>
    <row r="241" spans="5:10">
      <c r="E241" s="1137"/>
      <c r="F241" s="1137"/>
      <c r="I241" s="1137"/>
      <c r="J241" s="1137"/>
    </row>
    <row r="242" spans="5:10">
      <c r="E242" s="1137"/>
      <c r="F242" s="1137"/>
      <c r="I242" s="1137"/>
      <c r="J242" s="1137"/>
    </row>
    <row r="243" spans="5:10">
      <c r="E243" s="1137"/>
      <c r="F243" s="1137"/>
      <c r="I243" s="1137"/>
      <c r="J243" s="1137"/>
    </row>
    <row r="244" spans="5:10">
      <c r="E244" s="1137"/>
      <c r="F244" s="1137"/>
      <c r="I244" s="1137"/>
      <c r="J244" s="1137"/>
    </row>
    <row r="245" spans="5:10">
      <c r="E245" s="1137"/>
      <c r="F245" s="1137"/>
      <c r="I245" s="1137"/>
      <c r="J245" s="1137"/>
    </row>
    <row r="246" spans="5:10">
      <c r="E246" s="1137"/>
      <c r="F246" s="1137"/>
      <c r="I246" s="1137"/>
      <c r="J246" s="1137"/>
    </row>
    <row r="247" spans="5:10">
      <c r="E247" s="1137"/>
      <c r="F247" s="1137"/>
      <c r="I247" s="1137"/>
      <c r="J247" s="1137"/>
    </row>
    <row r="248" spans="5:10">
      <c r="E248" s="1137"/>
      <c r="F248" s="1137"/>
      <c r="I248" s="1137"/>
      <c r="J248" s="1137"/>
    </row>
    <row r="249" spans="5:10">
      <c r="E249" s="1137"/>
      <c r="F249" s="1137"/>
      <c r="I249" s="1137"/>
      <c r="J249" s="1137"/>
    </row>
    <row r="250" spans="5:10">
      <c r="E250" s="1137"/>
      <c r="F250" s="1137"/>
      <c r="I250" s="1137"/>
      <c r="J250" s="1137"/>
    </row>
    <row r="251" spans="5:10">
      <c r="E251" s="1137"/>
      <c r="F251" s="1137"/>
      <c r="I251" s="1137"/>
      <c r="J251" s="1137"/>
    </row>
    <row r="252" spans="5:10">
      <c r="E252" s="1137"/>
      <c r="F252" s="1137"/>
      <c r="I252" s="1137"/>
      <c r="J252" s="1137"/>
    </row>
    <row r="253" spans="5:10">
      <c r="E253" s="1137"/>
      <c r="F253" s="1137"/>
      <c r="I253" s="1137"/>
      <c r="J253" s="1137"/>
    </row>
    <row r="254" spans="5:10">
      <c r="E254" s="1137"/>
      <c r="F254" s="1137"/>
      <c r="I254" s="1137"/>
      <c r="J254" s="1137"/>
    </row>
    <row r="255" spans="5:10">
      <c r="E255" s="1137"/>
      <c r="F255" s="1137"/>
      <c r="I255" s="1137"/>
      <c r="J255" s="1137"/>
    </row>
    <row r="256" spans="5:10">
      <c r="E256" s="1137"/>
      <c r="F256" s="1137"/>
      <c r="I256" s="1137"/>
      <c r="J256" s="1137"/>
    </row>
    <row r="257" spans="5:10">
      <c r="E257" s="1137"/>
      <c r="F257" s="1137"/>
      <c r="I257" s="1137"/>
      <c r="J257" s="1137"/>
    </row>
    <row r="258" spans="5:10">
      <c r="E258" s="1137"/>
      <c r="F258" s="1137"/>
      <c r="I258" s="1137"/>
      <c r="J258" s="1137"/>
    </row>
    <row r="259" spans="5:10">
      <c r="E259" s="1137"/>
      <c r="F259" s="1137"/>
      <c r="I259" s="1137"/>
      <c r="J259" s="1137"/>
    </row>
    <row r="260" spans="5:10">
      <c r="E260" s="1137"/>
      <c r="F260" s="1137"/>
      <c r="I260" s="1137"/>
      <c r="J260" s="1137"/>
    </row>
    <row r="261" spans="5:10">
      <c r="E261" s="1137"/>
      <c r="F261" s="1137"/>
      <c r="I261" s="1137"/>
      <c r="J261" s="1137"/>
    </row>
    <row r="262" spans="5:10">
      <c r="E262" s="1137"/>
      <c r="F262" s="1137"/>
      <c r="I262" s="1137"/>
      <c r="J262" s="1137"/>
    </row>
    <row r="263" spans="5:10">
      <c r="E263" s="1137"/>
      <c r="F263" s="1137"/>
      <c r="I263" s="1137"/>
      <c r="J263" s="1137"/>
    </row>
    <row r="264" spans="5:10">
      <c r="E264" s="1137"/>
      <c r="F264" s="1137"/>
      <c r="I264" s="1137"/>
      <c r="J264" s="1137"/>
    </row>
    <row r="265" spans="5:10">
      <c r="E265" s="1137"/>
      <c r="F265" s="1137"/>
      <c r="I265" s="1137"/>
      <c r="J265" s="1137"/>
    </row>
    <row r="266" spans="5:10">
      <c r="E266" s="1137"/>
      <c r="F266" s="1137"/>
      <c r="I266" s="1137"/>
      <c r="J266" s="1137"/>
    </row>
    <row r="267" spans="5:10">
      <c r="E267" s="1137"/>
      <c r="F267" s="1137"/>
      <c r="I267" s="1137"/>
      <c r="J267" s="1137"/>
    </row>
    <row r="268" spans="5:10">
      <c r="E268" s="1137"/>
      <c r="F268" s="1137"/>
      <c r="I268" s="1137"/>
      <c r="J268" s="1137"/>
    </row>
    <row r="269" spans="5:10">
      <c r="E269" s="1137"/>
      <c r="F269" s="1137"/>
      <c r="I269" s="1137"/>
      <c r="J269" s="1137"/>
    </row>
    <row r="270" spans="5:10">
      <c r="E270" s="1137"/>
      <c r="F270" s="1137"/>
      <c r="I270" s="1137"/>
      <c r="J270" s="1137"/>
    </row>
    <row r="271" spans="5:10">
      <c r="E271" s="1137"/>
      <c r="F271" s="1137"/>
      <c r="I271" s="1137"/>
      <c r="J271" s="1137"/>
    </row>
    <row r="272" spans="5:10">
      <c r="E272" s="1137"/>
      <c r="F272" s="1137"/>
      <c r="I272" s="1137"/>
      <c r="J272" s="1137"/>
    </row>
    <row r="273" spans="5:10">
      <c r="E273" s="1137"/>
      <c r="F273" s="1137"/>
      <c r="I273" s="1137"/>
      <c r="J273" s="1137"/>
    </row>
    <row r="274" spans="5:10">
      <c r="E274" s="1137"/>
      <c r="F274" s="1137"/>
      <c r="I274" s="1137"/>
      <c r="J274" s="1137"/>
    </row>
    <row r="275" spans="5:10">
      <c r="E275" s="1137"/>
      <c r="F275" s="1137"/>
      <c r="I275" s="1137"/>
      <c r="J275" s="1137"/>
    </row>
    <row r="276" spans="5:10">
      <c r="E276" s="1137"/>
      <c r="F276" s="1137"/>
      <c r="I276" s="1137"/>
      <c r="J276" s="1137"/>
    </row>
    <row r="277" spans="5:10">
      <c r="E277" s="1137"/>
      <c r="F277" s="1137"/>
      <c r="I277" s="1137"/>
      <c r="J277" s="1137"/>
    </row>
    <row r="278" spans="5:10">
      <c r="E278" s="1137"/>
      <c r="F278" s="1137"/>
      <c r="I278" s="1137"/>
      <c r="J278" s="1137"/>
    </row>
    <row r="279" spans="5:10">
      <c r="E279" s="1137"/>
      <c r="F279" s="1137"/>
      <c r="I279" s="1137"/>
      <c r="J279" s="1137"/>
    </row>
    <row r="280" spans="5:10">
      <c r="E280" s="1137"/>
      <c r="F280" s="1137"/>
      <c r="I280" s="1137"/>
      <c r="J280" s="1137"/>
    </row>
    <row r="281" spans="5:10">
      <c r="E281" s="1137"/>
      <c r="F281" s="1137"/>
      <c r="I281" s="1137"/>
      <c r="J281" s="1137"/>
    </row>
    <row r="282" spans="5:10">
      <c r="E282" s="1137"/>
      <c r="F282" s="1137"/>
      <c r="I282" s="1137"/>
      <c r="J282" s="1137"/>
    </row>
    <row r="283" spans="5:10">
      <c r="E283" s="1137"/>
      <c r="F283" s="1137"/>
      <c r="I283" s="1137"/>
      <c r="J283" s="1137"/>
    </row>
    <row r="284" spans="5:10">
      <c r="E284" s="1137"/>
      <c r="F284" s="1137"/>
      <c r="I284" s="1137"/>
      <c r="J284" s="1137"/>
    </row>
    <row r="285" spans="5:10">
      <c r="E285" s="1137"/>
      <c r="F285" s="1137"/>
      <c r="I285" s="1137"/>
      <c r="J285" s="1137"/>
    </row>
    <row r="286" spans="5:10">
      <c r="E286" s="1137"/>
      <c r="F286" s="1137"/>
      <c r="I286" s="1137"/>
      <c r="J286" s="1137"/>
    </row>
    <row r="287" spans="5:10">
      <c r="E287" s="1137"/>
      <c r="F287" s="1137"/>
      <c r="I287" s="1137"/>
      <c r="J287" s="1137"/>
    </row>
    <row r="288" spans="5:10">
      <c r="E288" s="1137"/>
      <c r="F288" s="1137"/>
      <c r="I288" s="1137"/>
      <c r="J288" s="1137"/>
    </row>
    <row r="289" spans="5:10">
      <c r="E289" s="1137"/>
      <c r="F289" s="1137"/>
      <c r="I289" s="1137"/>
      <c r="J289" s="1137"/>
    </row>
    <row r="290" spans="5:10">
      <c r="E290" s="1137"/>
      <c r="F290" s="1137"/>
      <c r="I290" s="1137"/>
      <c r="J290" s="1137"/>
    </row>
    <row r="291" spans="5:10">
      <c r="E291" s="1137"/>
      <c r="F291" s="1137"/>
      <c r="I291" s="1137"/>
      <c r="J291" s="1137"/>
    </row>
    <row r="292" spans="5:10">
      <c r="E292" s="1137"/>
      <c r="F292" s="1137"/>
      <c r="I292" s="1137"/>
      <c r="J292" s="1137"/>
    </row>
    <row r="293" spans="5:10">
      <c r="E293" s="1137"/>
      <c r="F293" s="1137"/>
      <c r="I293" s="1137"/>
      <c r="J293" s="1137"/>
    </row>
    <row r="294" spans="5:10">
      <c r="E294" s="1137"/>
      <c r="F294" s="1137"/>
      <c r="I294" s="1137"/>
      <c r="J294" s="1137"/>
    </row>
    <row r="295" spans="5:10">
      <c r="E295" s="1137"/>
      <c r="F295" s="1137"/>
      <c r="I295" s="1137"/>
      <c r="J295" s="1137"/>
    </row>
    <row r="296" spans="5:10">
      <c r="E296" s="1137"/>
      <c r="F296" s="1137"/>
      <c r="I296" s="1137"/>
      <c r="J296" s="1137"/>
    </row>
    <row r="297" spans="5:10">
      <c r="E297" s="1137"/>
      <c r="F297" s="1137"/>
      <c r="I297" s="1137"/>
      <c r="J297" s="1137"/>
    </row>
    <row r="298" spans="5:10">
      <c r="E298" s="1137"/>
      <c r="F298" s="1137"/>
      <c r="I298" s="1137"/>
      <c r="J298" s="1137"/>
    </row>
    <row r="299" spans="5:10">
      <c r="E299" s="1137"/>
      <c r="F299" s="1137"/>
      <c r="I299" s="1137"/>
      <c r="J299" s="1137"/>
    </row>
    <row r="300" spans="5:10">
      <c r="E300" s="1137"/>
      <c r="F300" s="1137"/>
      <c r="I300" s="1137"/>
      <c r="J300" s="1137"/>
    </row>
    <row r="301" spans="5:10">
      <c r="E301" s="1137"/>
      <c r="F301" s="1137"/>
      <c r="I301" s="1137"/>
      <c r="J301" s="1137"/>
    </row>
    <row r="302" spans="5:10">
      <c r="E302" s="1137"/>
      <c r="F302" s="1137"/>
      <c r="I302" s="1137"/>
      <c r="J302" s="1137"/>
    </row>
    <row r="303" spans="5:10">
      <c r="E303" s="1137"/>
      <c r="F303" s="1137"/>
      <c r="I303" s="1137"/>
      <c r="J303" s="1137"/>
    </row>
    <row r="304" spans="5:10">
      <c r="E304" s="1137"/>
      <c r="F304" s="1137"/>
      <c r="I304" s="1137"/>
      <c r="J304" s="1137"/>
    </row>
    <row r="305" spans="5:10">
      <c r="E305" s="1137"/>
      <c r="F305" s="1137"/>
      <c r="I305" s="1137"/>
      <c r="J305" s="1137"/>
    </row>
    <row r="306" spans="5:10">
      <c r="E306" s="1137"/>
      <c r="F306" s="1137"/>
      <c r="I306" s="1137"/>
      <c r="J306" s="1137"/>
    </row>
    <row r="307" spans="5:10">
      <c r="E307" s="1137"/>
      <c r="F307" s="1137"/>
      <c r="I307" s="1137"/>
      <c r="J307" s="1137"/>
    </row>
    <row r="308" spans="5:10">
      <c r="E308" s="1137"/>
      <c r="F308" s="1137"/>
      <c r="I308" s="1137"/>
      <c r="J308" s="1137"/>
    </row>
    <row r="309" spans="5:10">
      <c r="E309" s="1137"/>
      <c r="F309" s="1137"/>
      <c r="I309" s="1137"/>
      <c r="J309" s="1137"/>
    </row>
    <row r="310" spans="5:10">
      <c r="E310" s="1137"/>
      <c r="F310" s="1137"/>
      <c r="I310" s="1137"/>
      <c r="J310" s="1137"/>
    </row>
    <row r="311" spans="5:10">
      <c r="E311" s="1137"/>
      <c r="F311" s="1137"/>
      <c r="I311" s="1137"/>
      <c r="J311" s="1137"/>
    </row>
    <row r="312" spans="5:10">
      <c r="E312" s="1137"/>
      <c r="F312" s="1137"/>
      <c r="I312" s="1137"/>
      <c r="J312" s="1137"/>
    </row>
    <row r="313" spans="5:10">
      <c r="E313" s="1137"/>
      <c r="F313" s="1137"/>
      <c r="I313" s="1137"/>
      <c r="J313" s="1137"/>
    </row>
    <row r="314" spans="5:10">
      <c r="E314" s="1137"/>
      <c r="F314" s="1137"/>
      <c r="I314" s="1137"/>
      <c r="J314" s="1137"/>
    </row>
    <row r="315" spans="5:10">
      <c r="E315" s="1137"/>
      <c r="F315" s="1137"/>
      <c r="I315" s="1137"/>
      <c r="J315" s="1137"/>
    </row>
    <row r="316" spans="5:10">
      <c r="E316" s="1137"/>
      <c r="F316" s="1137"/>
      <c r="I316" s="1137"/>
      <c r="J316" s="1137"/>
    </row>
    <row r="317" spans="5:10">
      <c r="E317" s="1137"/>
      <c r="F317" s="1137"/>
      <c r="I317" s="1137"/>
      <c r="J317" s="1137"/>
    </row>
    <row r="318" spans="5:10">
      <c r="E318" s="1137"/>
      <c r="F318" s="1137"/>
      <c r="I318" s="1137"/>
      <c r="J318" s="1137"/>
    </row>
    <row r="319" spans="5:10">
      <c r="E319" s="1137"/>
      <c r="F319" s="1137"/>
      <c r="I319" s="1137"/>
      <c r="J319" s="1137"/>
    </row>
    <row r="320" spans="5:10">
      <c r="E320" s="1137"/>
      <c r="F320" s="1137"/>
      <c r="I320" s="1137"/>
      <c r="J320" s="1137"/>
    </row>
    <row r="321" spans="5:10">
      <c r="E321" s="1137"/>
      <c r="F321" s="1137"/>
      <c r="I321" s="1137"/>
      <c r="J321" s="1137"/>
    </row>
    <row r="322" spans="5:10">
      <c r="E322" s="1137"/>
      <c r="F322" s="1137"/>
      <c r="I322" s="1137"/>
      <c r="J322" s="1137"/>
    </row>
    <row r="323" spans="5:10">
      <c r="E323" s="1137"/>
      <c r="F323" s="1137"/>
      <c r="I323" s="1137"/>
      <c r="J323" s="1137"/>
    </row>
    <row r="324" spans="5:10">
      <c r="E324" s="1137"/>
      <c r="F324" s="1137"/>
      <c r="I324" s="1137"/>
      <c r="J324" s="1137"/>
    </row>
    <row r="325" spans="5:10">
      <c r="E325" s="1137"/>
      <c r="F325" s="1137"/>
      <c r="I325" s="1137"/>
      <c r="J325" s="1137"/>
    </row>
    <row r="326" spans="5:10">
      <c r="E326" s="1137"/>
      <c r="F326" s="1137"/>
      <c r="I326" s="1137"/>
      <c r="J326" s="1137"/>
    </row>
    <row r="327" spans="5:10">
      <c r="E327" s="1137"/>
      <c r="F327" s="1137"/>
      <c r="I327" s="1137"/>
      <c r="J327" s="1137"/>
    </row>
    <row r="328" spans="5:10">
      <c r="E328" s="1137"/>
      <c r="F328" s="1137"/>
      <c r="I328" s="1137"/>
      <c r="J328" s="1137"/>
    </row>
    <row r="329" spans="5:10">
      <c r="E329" s="1137"/>
      <c r="F329" s="1137"/>
      <c r="I329" s="1137"/>
      <c r="J329" s="1137"/>
    </row>
    <row r="330" spans="5:10">
      <c r="E330" s="1137"/>
      <c r="F330" s="1137"/>
      <c r="I330" s="1137"/>
      <c r="J330" s="1137"/>
    </row>
    <row r="331" spans="5:10">
      <c r="E331" s="1137"/>
      <c r="F331" s="1137"/>
      <c r="I331" s="1137"/>
      <c r="J331" s="1137"/>
    </row>
    <row r="332" spans="5:10">
      <c r="E332" s="1137"/>
      <c r="F332" s="1137"/>
      <c r="I332" s="1137"/>
      <c r="J332" s="1137"/>
    </row>
    <row r="333" spans="5:10">
      <c r="E333" s="1137"/>
      <c r="F333" s="1137"/>
      <c r="I333" s="1137"/>
      <c r="J333" s="1137"/>
    </row>
    <row r="334" spans="5:10">
      <c r="E334" s="1137"/>
      <c r="F334" s="1137"/>
      <c r="I334" s="1137"/>
      <c r="J334" s="1137"/>
    </row>
    <row r="335" spans="5:10">
      <c r="E335" s="1137"/>
      <c r="F335" s="1137"/>
      <c r="I335" s="1137"/>
      <c r="J335" s="1137"/>
    </row>
    <row r="336" spans="5:10">
      <c r="I336" s="1137"/>
      <c r="J336" s="1137"/>
    </row>
    <row r="337" spans="9:10">
      <c r="I337" s="1137"/>
      <c r="J337" s="1137"/>
    </row>
    <row r="338" spans="9:10">
      <c r="I338" s="1137"/>
      <c r="J338" s="1137"/>
    </row>
    <row r="339" spans="9:10">
      <c r="I339" s="1137"/>
      <c r="J339" s="1137"/>
    </row>
    <row r="340" spans="9:10">
      <c r="I340" s="1137"/>
      <c r="J340" s="1137"/>
    </row>
    <row r="341" spans="9:10">
      <c r="I341" s="1137"/>
      <c r="J341" s="1137"/>
    </row>
    <row r="342" spans="9:10">
      <c r="I342" s="1137"/>
      <c r="J342" s="1137"/>
    </row>
    <row r="343" spans="9:10">
      <c r="I343" s="1137"/>
      <c r="J343" s="1137"/>
    </row>
    <row r="344" spans="9:10">
      <c r="I344" s="1137"/>
      <c r="J344" s="1137"/>
    </row>
    <row r="345" spans="9:10">
      <c r="I345" s="1137"/>
      <c r="J345" s="1137"/>
    </row>
  </sheetData>
  <mergeCells count="18">
    <mergeCell ref="A28:B28"/>
    <mergeCell ref="A1:J1"/>
    <mergeCell ref="A2:A3"/>
    <mergeCell ref="B2:B3"/>
    <mergeCell ref="C2:D2"/>
    <mergeCell ref="E2:F2"/>
    <mergeCell ref="G2:H2"/>
    <mergeCell ref="I2:J2"/>
    <mergeCell ref="A4:J4"/>
    <mergeCell ref="B5:J5"/>
    <mergeCell ref="B9:J9"/>
    <mergeCell ref="B17:J17"/>
    <mergeCell ref="B24:J24"/>
    <mergeCell ref="A29:J29"/>
    <mergeCell ref="B30:J30"/>
    <mergeCell ref="A38:B38"/>
    <mergeCell ref="A40:J40"/>
    <mergeCell ref="A42:I42"/>
  </mergeCells>
  <pageMargins left="0.7" right="0.7" top="0.75" bottom="0.75" header="0.3" footer="0.3"/>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workbookViewId="0">
      <selection activeCell="D8" sqref="D8"/>
    </sheetView>
  </sheetViews>
  <sheetFormatPr defaultColWidth="9.140625" defaultRowHeight="12.75"/>
  <cols>
    <col min="1" max="1" width="26" style="65" customWidth="1"/>
    <col min="2" max="2" width="9.28515625" style="65" customWidth="1"/>
    <col min="3" max="3" width="9.85546875" style="65" customWidth="1"/>
    <col min="4" max="4" width="7.85546875" style="65" customWidth="1"/>
    <col min="5" max="5" width="10" style="65" customWidth="1"/>
    <col min="6" max="6" width="8.85546875" style="65" customWidth="1"/>
    <col min="7" max="13" width="10.85546875" style="65" customWidth="1"/>
    <col min="14" max="16384" width="9.140625" style="65"/>
  </cols>
  <sheetData>
    <row r="1" spans="1:12" s="58" customFormat="1" ht="31.5" customHeight="1">
      <c r="A1" s="1200" t="s">
        <v>5</v>
      </c>
      <c r="B1" s="1200"/>
      <c r="C1" s="1200"/>
      <c r="D1" s="1200"/>
      <c r="E1" s="1200"/>
    </row>
    <row r="2" spans="1:12" s="59" customFormat="1" ht="15.75" customHeight="1">
      <c r="A2" s="1201" t="s">
        <v>93</v>
      </c>
      <c r="B2" s="1203" t="s">
        <v>734</v>
      </c>
      <c r="C2" s="1204"/>
      <c r="D2" s="1205">
        <f>[3]Raw!$C$9</f>
        <v>43251</v>
      </c>
      <c r="E2" s="1206"/>
    </row>
    <row r="3" spans="1:12" s="61" customFormat="1" ht="30.75" customHeight="1">
      <c r="A3" s="1202"/>
      <c r="B3" s="1166" t="s">
        <v>90</v>
      </c>
      <c r="C3" s="60" t="s">
        <v>434</v>
      </c>
      <c r="D3" s="1166" t="s">
        <v>90</v>
      </c>
      <c r="E3" s="60" t="s">
        <v>434</v>
      </c>
    </row>
    <row r="4" spans="1:12">
      <c r="A4" s="62" t="s">
        <v>243</v>
      </c>
      <c r="B4" s="275">
        <v>0</v>
      </c>
      <c r="C4" s="275">
        <v>0</v>
      </c>
      <c r="D4" s="275">
        <v>0</v>
      </c>
      <c r="E4" s="275">
        <v>0</v>
      </c>
      <c r="F4" s="63"/>
      <c r="G4" s="64"/>
      <c r="H4" s="64" t="s">
        <v>243</v>
      </c>
      <c r="I4" s="64">
        <v>0</v>
      </c>
      <c r="J4" s="65">
        <v>0</v>
      </c>
      <c r="K4" s="65">
        <v>0</v>
      </c>
      <c r="L4" s="65">
        <v>0</v>
      </c>
    </row>
    <row r="5" spans="1:12" ht="12.75" customHeight="1">
      <c r="A5" s="66" t="s">
        <v>244</v>
      </c>
      <c r="B5" s="276">
        <v>0</v>
      </c>
      <c r="C5" s="276">
        <v>0</v>
      </c>
      <c r="D5" s="276">
        <v>0</v>
      </c>
      <c r="E5" s="276">
        <v>0</v>
      </c>
      <c r="F5" s="63"/>
      <c r="G5" s="64"/>
      <c r="H5" s="64" t="s">
        <v>831</v>
      </c>
      <c r="I5" s="64">
        <v>0</v>
      </c>
      <c r="J5" s="65">
        <v>0</v>
      </c>
      <c r="K5" s="65">
        <v>0</v>
      </c>
      <c r="L5" s="65">
        <v>0</v>
      </c>
    </row>
    <row r="6" spans="1:12">
      <c r="A6" s="66" t="s">
        <v>245</v>
      </c>
      <c r="B6" s="276">
        <v>0</v>
      </c>
      <c r="C6" s="276">
        <v>0</v>
      </c>
      <c r="D6" s="276">
        <v>0</v>
      </c>
      <c r="E6" s="276">
        <v>0</v>
      </c>
      <c r="F6" s="63"/>
      <c r="G6" s="64"/>
      <c r="H6" s="64" t="s">
        <v>832</v>
      </c>
      <c r="I6" s="64">
        <v>0</v>
      </c>
      <c r="J6" s="65">
        <v>0</v>
      </c>
      <c r="K6" s="65">
        <v>0</v>
      </c>
      <c r="L6" s="65">
        <v>0</v>
      </c>
    </row>
    <row r="7" spans="1:12">
      <c r="A7" s="66" t="s">
        <v>94</v>
      </c>
      <c r="B7" s="276">
        <v>1</v>
      </c>
      <c r="C7" s="276">
        <v>40.757759999999998</v>
      </c>
      <c r="D7" s="276">
        <v>1</v>
      </c>
      <c r="E7" s="276">
        <v>40.757759999999998</v>
      </c>
      <c r="F7" s="63"/>
      <c r="G7" s="64"/>
      <c r="H7" s="64" t="s">
        <v>833</v>
      </c>
      <c r="I7" s="64">
        <v>0</v>
      </c>
      <c r="J7" s="65">
        <v>0</v>
      </c>
      <c r="K7" s="65">
        <v>0</v>
      </c>
      <c r="L7" s="65">
        <v>0</v>
      </c>
    </row>
    <row r="8" spans="1:12">
      <c r="A8" s="66" t="s">
        <v>95</v>
      </c>
      <c r="B8" s="276">
        <v>1</v>
      </c>
      <c r="C8" s="276">
        <v>5.25</v>
      </c>
      <c r="D8" s="276">
        <v>0</v>
      </c>
      <c r="E8" s="276">
        <v>0</v>
      </c>
      <c r="F8" s="63"/>
      <c r="G8" s="64"/>
      <c r="H8" s="64" t="s">
        <v>95</v>
      </c>
      <c r="I8" s="64">
        <v>1</v>
      </c>
      <c r="J8" s="65">
        <v>5.25</v>
      </c>
      <c r="K8" s="65">
        <v>1</v>
      </c>
      <c r="L8" s="65">
        <v>5.25</v>
      </c>
    </row>
    <row r="9" spans="1:12">
      <c r="A9" s="66" t="s">
        <v>246</v>
      </c>
      <c r="B9" s="276">
        <v>0</v>
      </c>
      <c r="C9" s="276">
        <v>0</v>
      </c>
      <c r="D9" s="276">
        <v>0</v>
      </c>
      <c r="E9" s="276">
        <v>0</v>
      </c>
      <c r="F9" s="63"/>
      <c r="G9" s="64"/>
      <c r="H9" s="64" t="s">
        <v>246</v>
      </c>
      <c r="I9" s="64">
        <v>0</v>
      </c>
      <c r="J9" s="65">
        <v>0</v>
      </c>
      <c r="K9" s="65">
        <v>0</v>
      </c>
      <c r="L9" s="65">
        <v>0</v>
      </c>
    </row>
    <row r="10" spans="1:12">
      <c r="A10" s="66" t="s">
        <v>834</v>
      </c>
      <c r="B10" s="276">
        <v>4</v>
      </c>
      <c r="C10" s="276">
        <v>162.63999999999999</v>
      </c>
      <c r="D10" s="276">
        <v>2</v>
      </c>
      <c r="E10" s="276">
        <v>56.569999999999993</v>
      </c>
      <c r="F10" s="63"/>
      <c r="G10" s="64"/>
      <c r="H10" s="64" t="s">
        <v>835</v>
      </c>
      <c r="I10" s="64">
        <v>2</v>
      </c>
      <c r="J10" s="65">
        <v>106.07</v>
      </c>
      <c r="K10" s="65">
        <v>2</v>
      </c>
      <c r="L10" s="65">
        <v>106.07</v>
      </c>
    </row>
    <row r="11" spans="1:12">
      <c r="A11" s="66" t="s">
        <v>96</v>
      </c>
      <c r="B11" s="276">
        <v>4</v>
      </c>
      <c r="C11" s="276">
        <v>67.595600000000005</v>
      </c>
      <c r="D11" s="276">
        <v>2</v>
      </c>
      <c r="E11" s="276">
        <v>45.983600000000003</v>
      </c>
      <c r="F11" s="63"/>
      <c r="G11" s="64"/>
      <c r="H11" s="64" t="s">
        <v>96</v>
      </c>
      <c r="I11" s="64">
        <v>2</v>
      </c>
      <c r="J11" s="65">
        <v>21.611999999999998</v>
      </c>
      <c r="K11" s="65">
        <v>2</v>
      </c>
      <c r="L11" s="65">
        <v>21.611999999999998</v>
      </c>
    </row>
    <row r="12" spans="1:12">
      <c r="A12" s="66" t="s">
        <v>97</v>
      </c>
      <c r="B12" s="276">
        <v>0</v>
      </c>
      <c r="C12" s="276">
        <v>0</v>
      </c>
      <c r="D12" s="276">
        <v>0</v>
      </c>
      <c r="E12" s="276">
        <v>0</v>
      </c>
      <c r="F12" s="63"/>
      <c r="G12" s="64"/>
      <c r="H12" s="64" t="s">
        <v>97</v>
      </c>
      <c r="I12" s="64">
        <v>0</v>
      </c>
      <c r="J12" s="65">
        <v>0</v>
      </c>
      <c r="K12" s="65">
        <v>0</v>
      </c>
      <c r="L12" s="65">
        <v>0</v>
      </c>
    </row>
    <row r="13" spans="1:12">
      <c r="A13" s="66" t="s">
        <v>247</v>
      </c>
      <c r="B13" s="276">
        <v>6</v>
      </c>
      <c r="C13" s="276">
        <v>17286.87</v>
      </c>
      <c r="D13" s="276">
        <v>4</v>
      </c>
      <c r="E13" s="276">
        <v>14072.6</v>
      </c>
      <c r="F13" s="63"/>
      <c r="G13" s="64"/>
      <c r="H13" s="64" t="s">
        <v>836</v>
      </c>
      <c r="I13" s="64">
        <v>2</v>
      </c>
      <c r="J13" s="65">
        <v>3214.27</v>
      </c>
      <c r="K13" s="65">
        <v>2</v>
      </c>
      <c r="L13" s="65">
        <v>3214.27</v>
      </c>
    </row>
    <row r="14" spans="1:12">
      <c r="A14" s="66" t="s">
        <v>98</v>
      </c>
      <c r="B14" s="276">
        <v>2</v>
      </c>
      <c r="C14" s="276">
        <v>14.521999999999998</v>
      </c>
      <c r="D14" s="276">
        <v>2</v>
      </c>
      <c r="E14" s="276">
        <v>14.521999999999998</v>
      </c>
      <c r="F14" s="63"/>
      <c r="G14" s="64"/>
      <c r="H14" s="64" t="s">
        <v>837</v>
      </c>
      <c r="I14" s="64">
        <v>0</v>
      </c>
      <c r="J14" s="65">
        <v>0</v>
      </c>
      <c r="K14" s="65">
        <v>0</v>
      </c>
      <c r="L14" s="65">
        <v>0</v>
      </c>
    </row>
    <row r="15" spans="1:12">
      <c r="A15" s="66" t="s">
        <v>248</v>
      </c>
      <c r="B15" s="276">
        <v>1</v>
      </c>
      <c r="C15" s="276">
        <v>4.2</v>
      </c>
      <c r="D15" s="276">
        <v>0</v>
      </c>
      <c r="E15" s="276">
        <v>0</v>
      </c>
      <c r="F15" s="63"/>
      <c r="G15" s="64"/>
      <c r="H15" s="64" t="s">
        <v>838</v>
      </c>
      <c r="I15" s="64">
        <v>1</v>
      </c>
      <c r="J15" s="65">
        <v>4.2</v>
      </c>
      <c r="K15" s="65">
        <v>1</v>
      </c>
      <c r="L15" s="65">
        <v>4.2</v>
      </c>
    </row>
    <row r="16" spans="1:12">
      <c r="A16" s="66" t="s">
        <v>249</v>
      </c>
      <c r="B16" s="276">
        <v>0</v>
      </c>
      <c r="C16" s="276">
        <v>0</v>
      </c>
      <c r="D16" s="276">
        <v>0</v>
      </c>
      <c r="E16" s="276">
        <v>0</v>
      </c>
      <c r="F16" s="63"/>
      <c r="G16" s="64"/>
      <c r="H16" s="64" t="s">
        <v>249</v>
      </c>
      <c r="I16" s="64">
        <v>0</v>
      </c>
      <c r="J16" s="65">
        <v>0</v>
      </c>
      <c r="K16" s="65">
        <v>0</v>
      </c>
      <c r="L16" s="65">
        <v>0</v>
      </c>
    </row>
    <row r="17" spans="1:12">
      <c r="A17" s="66" t="s">
        <v>250</v>
      </c>
      <c r="B17" s="276">
        <v>2</v>
      </c>
      <c r="C17" s="276">
        <v>44.8</v>
      </c>
      <c r="D17" s="276">
        <v>2</v>
      </c>
      <c r="E17" s="276">
        <v>44.8</v>
      </c>
      <c r="F17" s="63"/>
      <c r="G17" s="64"/>
      <c r="H17" s="64" t="s">
        <v>839</v>
      </c>
      <c r="I17" s="64">
        <v>0</v>
      </c>
      <c r="J17" s="65">
        <v>0</v>
      </c>
      <c r="K17" s="65">
        <v>0</v>
      </c>
      <c r="L17" s="65">
        <v>0</v>
      </c>
    </row>
    <row r="18" spans="1:12">
      <c r="A18" s="66" t="s">
        <v>251</v>
      </c>
      <c r="B18" s="276">
        <v>14</v>
      </c>
      <c r="C18" s="276">
        <v>246.63817999999998</v>
      </c>
      <c r="D18" s="276">
        <v>8</v>
      </c>
      <c r="E18" s="276">
        <v>137.42199999999997</v>
      </c>
      <c r="F18" s="63"/>
      <c r="G18" s="64"/>
      <c r="H18" s="64" t="s">
        <v>840</v>
      </c>
      <c r="I18" s="64">
        <v>6</v>
      </c>
      <c r="J18" s="65">
        <v>109.21618000000001</v>
      </c>
      <c r="K18" s="65">
        <v>6</v>
      </c>
      <c r="L18" s="65">
        <v>109.21618000000001</v>
      </c>
    </row>
    <row r="19" spans="1:12">
      <c r="A19" s="66" t="s">
        <v>252</v>
      </c>
      <c r="B19" s="276">
        <v>0</v>
      </c>
      <c r="C19" s="276">
        <v>0</v>
      </c>
      <c r="D19" s="276">
        <v>0</v>
      </c>
      <c r="E19" s="276">
        <v>0</v>
      </c>
      <c r="F19" s="63"/>
      <c r="G19" s="64"/>
      <c r="H19" s="64" t="s">
        <v>252</v>
      </c>
      <c r="I19" s="64">
        <v>0</v>
      </c>
      <c r="J19" s="65">
        <v>0</v>
      </c>
      <c r="K19" s="65">
        <v>0</v>
      </c>
      <c r="L19" s="65">
        <v>0</v>
      </c>
    </row>
    <row r="20" spans="1:12">
      <c r="A20" s="66" t="s">
        <v>99</v>
      </c>
      <c r="B20" s="276">
        <v>0</v>
      </c>
      <c r="C20" s="276">
        <v>0</v>
      </c>
      <c r="D20" s="276">
        <v>0</v>
      </c>
      <c r="E20" s="276">
        <v>0</v>
      </c>
      <c r="F20" s="63"/>
      <c r="G20" s="64"/>
      <c r="H20" s="64" t="s">
        <v>841</v>
      </c>
      <c r="I20" s="64">
        <v>0</v>
      </c>
      <c r="J20" s="65">
        <v>0</v>
      </c>
      <c r="K20" s="65">
        <v>0</v>
      </c>
      <c r="L20" s="65">
        <v>0</v>
      </c>
    </row>
    <row r="21" spans="1:12">
      <c r="A21" s="66" t="s">
        <v>100</v>
      </c>
      <c r="B21" s="276">
        <v>3</v>
      </c>
      <c r="C21" s="276">
        <v>125.42999999999999</v>
      </c>
      <c r="D21" s="276">
        <v>2</v>
      </c>
      <c r="E21" s="276">
        <v>40.83</v>
      </c>
      <c r="F21" s="63"/>
      <c r="G21" s="64"/>
      <c r="H21" s="64" t="s">
        <v>100</v>
      </c>
      <c r="I21" s="64">
        <v>1</v>
      </c>
      <c r="J21" s="65">
        <v>84.6</v>
      </c>
      <c r="K21" s="65">
        <v>1</v>
      </c>
      <c r="L21" s="65">
        <v>84.6</v>
      </c>
    </row>
    <row r="22" spans="1:12">
      <c r="A22" s="66" t="s">
        <v>445</v>
      </c>
      <c r="B22" s="276">
        <v>0</v>
      </c>
      <c r="C22" s="276">
        <v>0</v>
      </c>
      <c r="D22" s="276">
        <v>0</v>
      </c>
      <c r="E22" s="276">
        <v>0</v>
      </c>
      <c r="F22" s="63"/>
      <c r="G22" s="64"/>
      <c r="H22" s="64" t="s">
        <v>445</v>
      </c>
      <c r="I22" s="64">
        <v>0</v>
      </c>
      <c r="J22" s="65">
        <v>0</v>
      </c>
      <c r="K22" s="65">
        <v>0</v>
      </c>
      <c r="L22" s="65">
        <v>0</v>
      </c>
    </row>
    <row r="23" spans="1:12">
      <c r="A23" s="66" t="s">
        <v>255</v>
      </c>
      <c r="B23" s="276">
        <v>0</v>
      </c>
      <c r="C23" s="276">
        <v>0</v>
      </c>
      <c r="D23" s="276">
        <v>0</v>
      </c>
      <c r="E23" s="276">
        <v>0</v>
      </c>
      <c r="F23" s="63"/>
      <c r="G23" s="64"/>
      <c r="H23" s="64" t="s">
        <v>255</v>
      </c>
      <c r="I23" s="64">
        <v>0</v>
      </c>
      <c r="J23" s="65">
        <v>0</v>
      </c>
      <c r="K23" s="65">
        <v>0</v>
      </c>
      <c r="L23" s="65">
        <v>0</v>
      </c>
    </row>
    <row r="24" spans="1:12">
      <c r="A24" s="66" t="s">
        <v>451</v>
      </c>
      <c r="B24" s="276">
        <v>0</v>
      </c>
      <c r="C24" s="276">
        <v>0</v>
      </c>
      <c r="D24" s="276">
        <v>0</v>
      </c>
      <c r="E24" s="276">
        <v>0</v>
      </c>
      <c r="F24" s="63"/>
      <c r="G24" s="64"/>
      <c r="H24" s="64" t="s">
        <v>451</v>
      </c>
      <c r="I24" s="64">
        <v>0</v>
      </c>
      <c r="J24" s="65">
        <v>0</v>
      </c>
      <c r="K24" s="65">
        <v>0</v>
      </c>
      <c r="L24" s="65">
        <v>0</v>
      </c>
    </row>
    <row r="25" spans="1:12" ht="13.5" customHeight="1">
      <c r="A25" s="66" t="s">
        <v>256</v>
      </c>
      <c r="B25" s="280">
        <v>1</v>
      </c>
      <c r="C25" s="280">
        <v>10.08</v>
      </c>
      <c r="D25" s="280">
        <v>0</v>
      </c>
      <c r="E25" s="276">
        <v>0</v>
      </c>
      <c r="F25" s="63"/>
      <c r="G25" s="64"/>
      <c r="H25" s="64" t="s">
        <v>256</v>
      </c>
      <c r="I25" s="64">
        <v>1</v>
      </c>
      <c r="J25" s="65">
        <v>10.08</v>
      </c>
      <c r="K25" s="65">
        <v>1</v>
      </c>
      <c r="L25" s="65">
        <v>10.08</v>
      </c>
    </row>
    <row r="26" spans="1:12" ht="13.5" customHeight="1">
      <c r="A26" s="66" t="s">
        <v>305</v>
      </c>
      <c r="B26" s="280">
        <v>0</v>
      </c>
      <c r="C26" s="280">
        <v>0</v>
      </c>
      <c r="D26" s="280">
        <v>0</v>
      </c>
      <c r="E26" s="281">
        <v>0</v>
      </c>
      <c r="F26" s="63"/>
      <c r="G26" s="64"/>
      <c r="H26" s="64" t="s">
        <v>305</v>
      </c>
      <c r="I26" s="64">
        <v>0</v>
      </c>
      <c r="J26" s="65">
        <v>0</v>
      </c>
      <c r="K26" s="65">
        <v>0</v>
      </c>
      <c r="L26" s="65">
        <v>0</v>
      </c>
    </row>
    <row r="27" spans="1:12" ht="13.5" customHeight="1">
      <c r="A27" s="67" t="s">
        <v>73</v>
      </c>
      <c r="B27" s="68">
        <v>39</v>
      </c>
      <c r="C27" s="68">
        <v>18008.783540000004</v>
      </c>
      <c r="D27" s="68">
        <v>23</v>
      </c>
      <c r="E27" s="942">
        <v>14453.485360000001</v>
      </c>
      <c r="F27" s="63"/>
      <c r="G27" s="64"/>
      <c r="H27" s="64"/>
      <c r="I27" s="64"/>
    </row>
    <row r="28" spans="1:12" s="69" customFormat="1">
      <c r="A28" s="70"/>
      <c r="B28" s="65"/>
      <c r="C28" s="65"/>
      <c r="D28" s="65"/>
      <c r="E28" s="65"/>
      <c r="F28" s="64"/>
      <c r="G28" s="64"/>
      <c r="H28" s="64"/>
    </row>
    <row r="29" spans="1:12">
      <c r="A29" s="1167" t="s">
        <v>788</v>
      </c>
      <c r="B29" s="277"/>
      <c r="C29" s="277"/>
      <c r="D29" s="277"/>
      <c r="E29" s="277"/>
    </row>
    <row r="30" spans="1:12" s="277" customFormat="1" ht="15" customHeight="1">
      <c r="A30" s="1168" t="s">
        <v>61</v>
      </c>
      <c r="B30" s="65"/>
      <c r="C30" s="65"/>
      <c r="D30" s="65"/>
      <c r="E30" s="65"/>
    </row>
    <row r="31" spans="1:12" ht="12" customHeight="1">
      <c r="A31" s="70"/>
    </row>
    <row r="33" ht="14.25" customHeight="1"/>
    <row r="34" ht="14.25" customHeight="1"/>
  </sheetData>
  <mergeCells count="4">
    <mergeCell ref="A1:E1"/>
    <mergeCell ref="A2:A3"/>
    <mergeCell ref="B2:C2"/>
    <mergeCell ref="D2:E2"/>
  </mergeCells>
  <pageMargins left="0.75" right="0.75" top="1" bottom="1" header="0.5" footer="0.5"/>
  <pageSetup orientation="portrait"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130" zoomScaleNormal="130" workbookViewId="0">
      <selection sqref="A1:J1"/>
    </sheetView>
  </sheetViews>
  <sheetFormatPr defaultRowHeight="12.75"/>
  <cols>
    <col min="1" max="1" width="5.7109375" style="1137" bestFit="1" customWidth="1"/>
    <col min="2" max="2" width="24.140625" style="1137" customWidth="1"/>
    <col min="3" max="3" width="13.5703125" style="1137" customWidth="1"/>
    <col min="4" max="6" width="12.85546875" style="1137" customWidth="1"/>
    <col min="7" max="7" width="11" style="1137" customWidth="1"/>
    <col min="8" max="8" width="12.42578125" style="1137" customWidth="1"/>
    <col min="9" max="9" width="10.7109375" style="1137" customWidth="1"/>
    <col min="10" max="10" width="10" style="1137" bestFit="1" customWidth="1"/>
    <col min="11" max="16384" width="9.140625" style="1137"/>
  </cols>
  <sheetData>
    <row r="1" spans="1:14" ht="15" customHeight="1">
      <c r="A1" s="1580" t="s">
        <v>687</v>
      </c>
      <c r="B1" s="1580"/>
      <c r="C1" s="1580"/>
      <c r="D1" s="1580"/>
      <c r="E1" s="1580"/>
      <c r="F1" s="1580"/>
      <c r="G1" s="1580"/>
      <c r="H1" s="1580"/>
      <c r="I1" s="1580"/>
      <c r="J1" s="1580"/>
      <c r="K1" s="1147"/>
    </row>
    <row r="2" spans="1:14" ht="15" customHeight="1">
      <c r="A2" s="1581" t="s">
        <v>941</v>
      </c>
      <c r="B2" s="1582" t="s">
        <v>980</v>
      </c>
      <c r="C2" s="1584" t="s">
        <v>734</v>
      </c>
      <c r="D2" s="1585"/>
      <c r="E2" s="1584">
        <v>42856</v>
      </c>
      <c r="F2" s="1585"/>
      <c r="G2" s="1584">
        <v>43191</v>
      </c>
      <c r="H2" s="1585"/>
      <c r="I2" s="1584">
        <v>43221</v>
      </c>
      <c r="J2" s="1585"/>
      <c r="K2" s="1147"/>
    </row>
    <row r="3" spans="1:14" ht="25.5">
      <c r="A3" s="1581"/>
      <c r="B3" s="1583"/>
      <c r="C3" s="1148" t="s">
        <v>981</v>
      </c>
      <c r="D3" s="1148" t="s">
        <v>982</v>
      </c>
      <c r="E3" s="1148" t="s">
        <v>981</v>
      </c>
      <c r="F3" s="1148" t="s">
        <v>982</v>
      </c>
      <c r="G3" s="1148" t="s">
        <v>981</v>
      </c>
      <c r="H3" s="1148" t="s">
        <v>983</v>
      </c>
      <c r="I3" s="1148" t="s">
        <v>981</v>
      </c>
      <c r="J3" s="1148" t="s">
        <v>943</v>
      </c>
      <c r="K3" s="1147"/>
    </row>
    <row r="4" spans="1:14">
      <c r="A4" s="1116"/>
      <c r="B4" s="1575" t="s">
        <v>857</v>
      </c>
      <c r="C4" s="1576"/>
      <c r="D4" s="1576"/>
      <c r="E4" s="1576"/>
      <c r="F4" s="1576"/>
      <c r="G4" s="1576"/>
      <c r="H4" s="1576"/>
      <c r="I4" s="1576"/>
      <c r="J4" s="1577"/>
      <c r="K4" s="1147"/>
    </row>
    <row r="5" spans="1:14">
      <c r="A5" s="1149">
        <v>1</v>
      </c>
      <c r="B5" s="1118" t="s">
        <v>984</v>
      </c>
      <c r="C5" s="1119">
        <v>130.79</v>
      </c>
      <c r="D5" s="1119">
        <v>186.44</v>
      </c>
      <c r="E5" s="1119">
        <v>48.55</v>
      </c>
      <c r="F5" s="1119">
        <v>71.460000000000022</v>
      </c>
      <c r="G5" s="1119">
        <v>60.74</v>
      </c>
      <c r="H5" s="1119">
        <v>84.58</v>
      </c>
      <c r="I5" s="1119">
        <v>70.05</v>
      </c>
      <c r="J5" s="1119">
        <v>101.86</v>
      </c>
      <c r="K5" s="1147"/>
      <c r="L5" s="1147" t="s">
        <v>123</v>
      </c>
      <c r="M5" s="1147"/>
      <c r="N5" s="1147"/>
    </row>
    <row r="6" spans="1:14">
      <c r="A6" s="1149">
        <v>2</v>
      </c>
      <c r="B6" s="1118" t="s">
        <v>985</v>
      </c>
      <c r="C6" s="1119">
        <v>1481.3200000000002</v>
      </c>
      <c r="D6" s="1119">
        <v>6030.0599999999995</v>
      </c>
      <c r="E6" s="1119">
        <v>947.73</v>
      </c>
      <c r="F6" s="1119">
        <v>4249.7700000000013</v>
      </c>
      <c r="G6" s="1119">
        <v>734.48</v>
      </c>
      <c r="H6" s="1119">
        <v>3027.27</v>
      </c>
      <c r="I6" s="1119">
        <v>746.84</v>
      </c>
      <c r="J6" s="1119">
        <v>3002.7899999999991</v>
      </c>
      <c r="K6" s="1147"/>
      <c r="L6" s="1147"/>
      <c r="M6" s="1147"/>
      <c r="N6" s="1147"/>
    </row>
    <row r="7" spans="1:14">
      <c r="A7" s="1149">
        <v>3</v>
      </c>
      <c r="B7" s="1118" t="s">
        <v>986</v>
      </c>
      <c r="C7" s="1119">
        <v>2153.21</v>
      </c>
      <c r="D7" s="1119">
        <v>7835.9200000000019</v>
      </c>
      <c r="E7" s="1150" t="s">
        <v>686</v>
      </c>
      <c r="F7" s="1150" t="s">
        <v>686</v>
      </c>
      <c r="G7" s="1119">
        <v>1047.25</v>
      </c>
      <c r="H7" s="1119">
        <v>3857.79</v>
      </c>
      <c r="I7" s="1119">
        <v>1105.96</v>
      </c>
      <c r="J7" s="1119">
        <v>3978.1300000000015</v>
      </c>
      <c r="K7" s="1147"/>
      <c r="L7" s="1147"/>
      <c r="M7" s="1147"/>
      <c r="N7" s="1147"/>
    </row>
    <row r="8" spans="1:14">
      <c r="A8" s="1149">
        <v>4</v>
      </c>
      <c r="B8" s="1118" t="s">
        <v>987</v>
      </c>
      <c r="C8" s="1119">
        <v>3649.5</v>
      </c>
      <c r="D8" s="1119">
        <v>4814.5700000000015</v>
      </c>
      <c r="E8" s="1119">
        <v>1546.51</v>
      </c>
      <c r="F8" s="1119">
        <v>2995.2999999999993</v>
      </c>
      <c r="G8" s="1119">
        <v>1808.69</v>
      </c>
      <c r="H8" s="1119">
        <v>2423.89</v>
      </c>
      <c r="I8" s="1119">
        <v>1840.81</v>
      </c>
      <c r="J8" s="1119">
        <v>2390.6800000000012</v>
      </c>
      <c r="K8" s="1147"/>
      <c r="L8" s="1147" t="s">
        <v>123</v>
      </c>
      <c r="M8" s="1147"/>
      <c r="N8" s="1147"/>
    </row>
    <row r="9" spans="1:14">
      <c r="A9" s="1149">
        <v>5</v>
      </c>
      <c r="B9" s="1118" t="s">
        <v>988</v>
      </c>
      <c r="C9" s="1119">
        <v>433.57000000000005</v>
      </c>
      <c r="D9" s="1119">
        <v>2121.08</v>
      </c>
      <c r="E9" s="1119">
        <v>442.73</v>
      </c>
      <c r="F9" s="1119">
        <v>2441.3000000000011</v>
      </c>
      <c r="G9" s="1119">
        <v>178.02</v>
      </c>
      <c r="H9" s="1119">
        <v>914.91</v>
      </c>
      <c r="I9" s="1151">
        <v>255.55</v>
      </c>
      <c r="J9" s="1119">
        <v>1206.17</v>
      </c>
      <c r="K9" s="1147"/>
      <c r="L9" s="1147"/>
      <c r="M9" s="1147"/>
      <c r="N9" s="1147"/>
    </row>
    <row r="10" spans="1:14">
      <c r="A10" s="1149">
        <v>6</v>
      </c>
      <c r="B10" s="1118" t="s">
        <v>989</v>
      </c>
      <c r="C10" s="1119">
        <v>3849.87</v>
      </c>
      <c r="D10" s="1119">
        <v>15174.049999999997</v>
      </c>
      <c r="E10" s="1119">
        <v>2009.87</v>
      </c>
      <c r="F10" s="1119">
        <v>7282.5499999999984</v>
      </c>
      <c r="G10" s="1119">
        <v>1812.28</v>
      </c>
      <c r="H10" s="1119">
        <v>7420.3399999999983</v>
      </c>
      <c r="I10" s="1119">
        <v>2037.5900000000001</v>
      </c>
      <c r="J10" s="1119">
        <v>7753.7099999999991</v>
      </c>
      <c r="K10" s="1147"/>
      <c r="L10" s="1147"/>
      <c r="M10" s="1147"/>
      <c r="N10" s="1147"/>
    </row>
    <row r="11" spans="1:14">
      <c r="A11" s="1149">
        <v>7</v>
      </c>
      <c r="B11" s="1118" t="s">
        <v>990</v>
      </c>
      <c r="C11" s="1119">
        <v>918.52</v>
      </c>
      <c r="D11" s="1119">
        <v>7844.0500000000011</v>
      </c>
      <c r="E11" s="1119">
        <v>554.83500000000004</v>
      </c>
      <c r="F11" s="1119">
        <v>4322.880000000001</v>
      </c>
      <c r="G11" s="1119">
        <v>420.08</v>
      </c>
      <c r="H11" s="1119">
        <v>3729.24</v>
      </c>
      <c r="I11" s="1119">
        <v>498.44</v>
      </c>
      <c r="J11" s="1119">
        <v>4114.8100000000013</v>
      </c>
      <c r="K11" s="1147"/>
      <c r="L11" s="1147"/>
      <c r="M11" s="1147"/>
      <c r="N11" s="1147"/>
    </row>
    <row r="12" spans="1:14">
      <c r="A12" s="1149">
        <v>8</v>
      </c>
      <c r="B12" s="1118" t="s">
        <v>991</v>
      </c>
      <c r="C12" s="1119">
        <v>152.45999999999998</v>
      </c>
      <c r="D12" s="1119">
        <v>2393.19</v>
      </c>
      <c r="E12" s="1119">
        <v>233.89500000000001</v>
      </c>
      <c r="F12" s="1119">
        <v>4255.41</v>
      </c>
      <c r="G12" s="1119">
        <v>76.325999999999993</v>
      </c>
      <c r="H12" s="1119">
        <v>1180.22</v>
      </c>
      <c r="I12" s="1119">
        <v>76.134</v>
      </c>
      <c r="J12" s="1119">
        <v>1212.97</v>
      </c>
      <c r="K12" s="1147"/>
      <c r="L12" s="1147"/>
      <c r="M12" s="1147"/>
      <c r="N12" s="1147"/>
    </row>
    <row r="13" spans="1:14">
      <c r="A13" s="1149">
        <v>9</v>
      </c>
      <c r="B13" s="1118" t="s">
        <v>992</v>
      </c>
      <c r="C13" s="1119">
        <v>118.78</v>
      </c>
      <c r="D13" s="1119">
        <v>541.77</v>
      </c>
      <c r="E13" s="1119">
        <v>208.208</v>
      </c>
      <c r="F13" s="1119">
        <v>1007.5799999999998</v>
      </c>
      <c r="G13" s="1119">
        <v>118.78</v>
      </c>
      <c r="H13" s="1119">
        <v>541.77</v>
      </c>
      <c r="I13" s="1150" t="s">
        <v>686</v>
      </c>
      <c r="J13" s="1150" t="s">
        <v>686</v>
      </c>
      <c r="K13" s="1147"/>
      <c r="L13" s="1147"/>
      <c r="M13" s="1147"/>
      <c r="N13" s="1147"/>
    </row>
    <row r="14" spans="1:14">
      <c r="A14" s="1149">
        <v>10</v>
      </c>
      <c r="B14" s="1118" t="s">
        <v>993</v>
      </c>
      <c r="C14" s="1119">
        <v>38.14</v>
      </c>
      <c r="D14" s="1119">
        <v>45.550000000000004</v>
      </c>
      <c r="E14" s="1119">
        <v>38.299999999999997</v>
      </c>
      <c r="F14" s="1119">
        <v>51.19</v>
      </c>
      <c r="G14" s="1119">
        <v>11.65</v>
      </c>
      <c r="H14" s="1119">
        <v>13.91</v>
      </c>
      <c r="I14" s="1152">
        <v>26.49</v>
      </c>
      <c r="J14" s="1152">
        <v>31.640000000000004</v>
      </c>
      <c r="K14" s="1147"/>
      <c r="L14" s="1147"/>
      <c r="M14" s="1147"/>
      <c r="N14" s="1147"/>
    </row>
    <row r="15" spans="1:14">
      <c r="A15" s="1149">
        <v>11</v>
      </c>
      <c r="B15" s="1118" t="s">
        <v>994</v>
      </c>
      <c r="C15" s="1119">
        <v>2305.92</v>
      </c>
      <c r="D15" s="1119">
        <v>9058.7299999999977</v>
      </c>
      <c r="E15" s="1119">
        <v>1245.8</v>
      </c>
      <c r="F15" s="1119">
        <v>4574.0899999999992</v>
      </c>
      <c r="G15" s="1119">
        <v>1091.93</v>
      </c>
      <c r="H15" s="1119">
        <v>4293.43</v>
      </c>
      <c r="I15" s="1119">
        <v>1213.99</v>
      </c>
      <c r="J15" s="1119">
        <v>4765.2999999999975</v>
      </c>
      <c r="K15" s="1147"/>
      <c r="L15" s="1147"/>
      <c r="M15" s="1147"/>
      <c r="N15" s="1147"/>
    </row>
    <row r="16" spans="1:14">
      <c r="A16" s="1149">
        <v>12</v>
      </c>
      <c r="B16" s="1118" t="s">
        <v>995</v>
      </c>
      <c r="C16" s="1150" t="s">
        <v>686</v>
      </c>
      <c r="D16" s="1150" t="s">
        <v>686</v>
      </c>
      <c r="E16" s="1119">
        <v>6.23</v>
      </c>
      <c r="F16" s="1119">
        <v>11.39</v>
      </c>
      <c r="G16" s="1150" t="s">
        <v>686</v>
      </c>
      <c r="H16" s="1150" t="s">
        <v>686</v>
      </c>
      <c r="I16" s="1150" t="s">
        <v>686</v>
      </c>
      <c r="J16" s="1150" t="s">
        <v>686</v>
      </c>
      <c r="K16" s="1147"/>
      <c r="L16" s="1147"/>
      <c r="M16" s="1147"/>
      <c r="N16" s="1147"/>
    </row>
    <row r="17" spans="1:14">
      <c r="A17" s="1149">
        <v>13</v>
      </c>
      <c r="B17" s="1118" t="s">
        <v>996</v>
      </c>
      <c r="C17" s="1119">
        <v>0.11</v>
      </c>
      <c r="D17" s="1119">
        <v>0.31</v>
      </c>
      <c r="E17" s="1119">
        <v>4.0199999999999996</v>
      </c>
      <c r="F17" s="1119">
        <v>14.95</v>
      </c>
      <c r="G17" s="1152">
        <v>0.02</v>
      </c>
      <c r="H17" s="1119">
        <v>0.06</v>
      </c>
      <c r="I17" s="1152">
        <v>0.09</v>
      </c>
      <c r="J17" s="1119">
        <v>0.25</v>
      </c>
      <c r="K17" s="1147"/>
      <c r="L17" s="1147" t="s">
        <v>123</v>
      </c>
      <c r="M17" s="1147"/>
      <c r="N17" s="1147"/>
    </row>
    <row r="18" spans="1:14">
      <c r="A18" s="1149">
        <v>14</v>
      </c>
      <c r="B18" s="1118" t="s">
        <v>997</v>
      </c>
      <c r="C18" s="1119">
        <v>3283.96</v>
      </c>
      <c r="D18" s="1119">
        <v>12385.050000000001</v>
      </c>
      <c r="E18" s="1119">
        <v>1545.22</v>
      </c>
      <c r="F18" s="1119">
        <v>4424.329999999999</v>
      </c>
      <c r="G18" s="1119">
        <v>1880.46</v>
      </c>
      <c r="H18" s="1119">
        <v>7171.07</v>
      </c>
      <c r="I18" s="1119">
        <v>1403.5</v>
      </c>
      <c r="J18" s="1119">
        <v>5213.9800000000014</v>
      </c>
      <c r="K18" s="1147"/>
      <c r="L18" s="1147"/>
      <c r="M18" s="1147"/>
      <c r="N18" s="1147"/>
    </row>
    <row r="19" spans="1:14">
      <c r="A19" s="1149">
        <v>15</v>
      </c>
      <c r="B19" s="1118" t="s">
        <v>998</v>
      </c>
      <c r="C19" s="1119">
        <v>1345.04</v>
      </c>
      <c r="D19" s="1119">
        <v>10387.219999999998</v>
      </c>
      <c r="E19" s="1119">
        <v>1011.13</v>
      </c>
      <c r="F19" s="1119">
        <v>6325.7700000000041</v>
      </c>
      <c r="G19" s="1119">
        <v>529.29999999999995</v>
      </c>
      <c r="H19" s="1119">
        <v>4109.28</v>
      </c>
      <c r="I19" s="1119">
        <v>815.74</v>
      </c>
      <c r="J19" s="1119">
        <v>6277.9399999999987</v>
      </c>
      <c r="K19" s="1147" t="s">
        <v>123</v>
      </c>
      <c r="L19" s="1147" t="s">
        <v>123</v>
      </c>
      <c r="M19" s="1147"/>
      <c r="N19" s="1147"/>
    </row>
    <row r="20" spans="1:14">
      <c r="A20" s="1149">
        <v>16</v>
      </c>
      <c r="B20" s="1118" t="s">
        <v>999</v>
      </c>
      <c r="C20" s="1150" t="s">
        <v>686</v>
      </c>
      <c r="D20" s="1150" t="s">
        <v>686</v>
      </c>
      <c r="E20" s="1119">
        <v>0.12</v>
      </c>
      <c r="F20" s="1150">
        <v>0.30000000000000004</v>
      </c>
      <c r="G20" s="1150" t="s">
        <v>686</v>
      </c>
      <c r="H20" s="1150" t="s">
        <v>686</v>
      </c>
      <c r="I20" s="1150" t="s">
        <v>686</v>
      </c>
      <c r="J20" s="1150" t="s">
        <v>686</v>
      </c>
      <c r="K20" s="1147" t="s">
        <v>123</v>
      </c>
      <c r="L20" s="1147"/>
      <c r="M20" s="1147"/>
      <c r="N20" s="1147"/>
    </row>
    <row r="21" spans="1:14">
      <c r="A21" s="1149">
        <v>17</v>
      </c>
      <c r="B21" s="1118" t="s">
        <v>1000</v>
      </c>
      <c r="C21" s="1119">
        <v>342.51499999999999</v>
      </c>
      <c r="D21" s="1119">
        <v>2449.6499999999996</v>
      </c>
      <c r="E21" s="1119">
        <v>197.1</v>
      </c>
      <c r="F21" s="1119">
        <v>1096.95</v>
      </c>
      <c r="G21" s="1119">
        <v>122.605</v>
      </c>
      <c r="H21" s="1119">
        <v>826.79</v>
      </c>
      <c r="I21" s="1119">
        <v>219.91</v>
      </c>
      <c r="J21" s="1119">
        <v>1622.86</v>
      </c>
      <c r="K21" s="1147"/>
    </row>
    <row r="22" spans="1:14">
      <c r="A22" s="1149">
        <v>18</v>
      </c>
      <c r="B22" s="1118" t="s">
        <v>1001</v>
      </c>
      <c r="C22" s="1119">
        <v>50.36</v>
      </c>
      <c r="D22" s="1119">
        <v>89.04</v>
      </c>
      <c r="E22" s="1119">
        <v>85.41</v>
      </c>
      <c r="F22" s="1119">
        <v>137.79999999999998</v>
      </c>
      <c r="G22" s="1119">
        <v>14.35</v>
      </c>
      <c r="H22" s="1119">
        <v>24.27</v>
      </c>
      <c r="I22" s="1119">
        <v>36.01</v>
      </c>
      <c r="J22" s="1119">
        <v>64.77000000000001</v>
      </c>
      <c r="K22" s="1147"/>
    </row>
    <row r="23" spans="1:14">
      <c r="A23" s="1153"/>
      <c r="B23" s="1124" t="s">
        <v>73</v>
      </c>
      <c r="C23" s="1125">
        <v>20254.064999999999</v>
      </c>
      <c r="D23" s="1125">
        <v>81356.679999999993</v>
      </c>
      <c r="E23" s="1125">
        <v>10125.657999999999</v>
      </c>
      <c r="F23" s="1125">
        <v>43263.020000000004</v>
      </c>
      <c r="G23" s="1125">
        <v>9906.9609999999993</v>
      </c>
      <c r="H23" s="1125">
        <v>39618.819999999992</v>
      </c>
      <c r="I23" s="1125">
        <v>10347.103999999999</v>
      </c>
      <c r="J23" s="1125">
        <v>41737.860000000008</v>
      </c>
      <c r="L23" s="1137" t="s">
        <v>123</v>
      </c>
    </row>
    <row r="24" spans="1:14">
      <c r="A24" s="1578" t="s">
        <v>858</v>
      </c>
      <c r="B24" s="1579"/>
      <c r="C24" s="1579"/>
      <c r="D24" s="1579"/>
      <c r="E24" s="1579"/>
      <c r="F24" s="1579"/>
      <c r="G24" s="1579"/>
      <c r="H24" s="1579"/>
      <c r="I24" s="1579"/>
      <c r="J24" s="1579"/>
    </row>
    <row r="25" spans="1:14">
      <c r="A25" s="1134" t="s">
        <v>970</v>
      </c>
      <c r="B25" s="1124" t="s">
        <v>1002</v>
      </c>
      <c r="C25" s="1132">
        <v>8.31</v>
      </c>
      <c r="D25" s="1132">
        <v>34.56</v>
      </c>
      <c r="E25" s="1132" t="s">
        <v>686</v>
      </c>
      <c r="F25" s="1132" t="s">
        <v>686</v>
      </c>
      <c r="G25" s="1154">
        <v>4.96</v>
      </c>
      <c r="H25" s="1154">
        <v>21.26</v>
      </c>
      <c r="I25" s="1132">
        <v>3.35</v>
      </c>
      <c r="J25" s="1132">
        <v>13.3</v>
      </c>
    </row>
    <row r="26" spans="1:14">
      <c r="A26" s="1141" t="s">
        <v>788</v>
      </c>
      <c r="B26" s="1141"/>
      <c r="I26" s="1137" t="s">
        <v>123</v>
      </c>
    </row>
    <row r="27" spans="1:14">
      <c r="A27" s="1155" t="s">
        <v>1003</v>
      </c>
      <c r="B27" s="1141"/>
      <c r="G27" s="1137" t="s">
        <v>123</v>
      </c>
    </row>
    <row r="28" spans="1:14">
      <c r="A28" s="1141" t="s">
        <v>899</v>
      </c>
      <c r="B28" s="1141"/>
      <c r="E28" s="1137" t="s">
        <v>123</v>
      </c>
    </row>
    <row r="31" spans="1:14">
      <c r="C31" s="1147"/>
      <c r="D31" s="1147"/>
    </row>
  </sheetData>
  <mergeCells count="9">
    <mergeCell ref="B4:J4"/>
    <mergeCell ref="A24:J24"/>
    <mergeCell ref="A1:J1"/>
    <mergeCell ref="A2:A3"/>
    <mergeCell ref="B2:B3"/>
    <mergeCell ref="C2:D2"/>
    <mergeCell ref="E2:F2"/>
    <mergeCell ref="G2:H2"/>
    <mergeCell ref="I2:J2"/>
  </mergeCells>
  <pageMargins left="0.7" right="0.7" top="0.75" bottom="0.75" header="0.3" footer="0.3"/>
  <pageSetup paperSize="9" scale="8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130" zoomScaleNormal="130" workbookViewId="0">
      <selection activeCell="I20" sqref="I20"/>
    </sheetView>
  </sheetViews>
  <sheetFormatPr defaultRowHeight="12.75"/>
  <cols>
    <col min="1" max="1" width="5.7109375" style="1066" bestFit="1" customWidth="1"/>
    <col min="2" max="2" width="20.42578125" style="1066" customWidth="1"/>
    <col min="3" max="3" width="11.42578125" style="1066" customWidth="1"/>
    <col min="4" max="4" width="13.85546875" style="1066" customWidth="1"/>
    <col min="5" max="5" width="16.85546875" style="1066" customWidth="1"/>
    <col min="6" max="6" width="13.28515625" style="1066" customWidth="1"/>
    <col min="7" max="7" width="11.140625" style="1066" customWidth="1"/>
    <col min="8" max="8" width="12.85546875" style="1066" customWidth="1"/>
    <col min="9" max="9" width="11.140625" style="1066" customWidth="1"/>
    <col min="10" max="10" width="11.28515625" style="1066" customWidth="1"/>
    <col min="11" max="16384" width="9.140625" style="1066"/>
  </cols>
  <sheetData>
    <row r="1" spans="1:10" ht="15">
      <c r="A1" s="1516" t="s">
        <v>688</v>
      </c>
      <c r="B1" s="1516"/>
      <c r="C1" s="1516"/>
      <c r="D1" s="1516"/>
      <c r="E1" s="1516"/>
      <c r="F1" s="1588"/>
      <c r="G1" s="1588"/>
      <c r="H1" s="1588"/>
      <c r="I1" s="1588"/>
      <c r="J1" s="1588"/>
    </row>
    <row r="2" spans="1:10">
      <c r="A2" s="1536" t="s">
        <v>941</v>
      </c>
      <c r="B2" s="1536" t="s">
        <v>942</v>
      </c>
      <c r="C2" s="1573" t="s">
        <v>734</v>
      </c>
      <c r="D2" s="1574"/>
      <c r="E2" s="1573">
        <v>42856</v>
      </c>
      <c r="F2" s="1574"/>
      <c r="G2" s="1573">
        <v>43191</v>
      </c>
      <c r="H2" s="1574"/>
      <c r="I2" s="1573">
        <v>43221</v>
      </c>
      <c r="J2" s="1574"/>
    </row>
    <row r="3" spans="1:10" ht="25.5">
      <c r="A3" s="1536"/>
      <c r="B3" s="1536"/>
      <c r="C3" s="1115" t="s">
        <v>895</v>
      </c>
      <c r="D3" s="1115" t="s">
        <v>943</v>
      </c>
      <c r="E3" s="1115" t="s">
        <v>895</v>
      </c>
      <c r="F3" s="1115" t="s">
        <v>943</v>
      </c>
      <c r="G3" s="1115" t="s">
        <v>895</v>
      </c>
      <c r="H3" s="1115" t="s">
        <v>943</v>
      </c>
      <c r="I3" s="1115" t="s">
        <v>895</v>
      </c>
      <c r="J3" s="1115" t="s">
        <v>943</v>
      </c>
    </row>
    <row r="4" spans="1:10">
      <c r="A4" s="1156">
        <v>1</v>
      </c>
      <c r="B4" s="1157" t="s">
        <v>1004</v>
      </c>
      <c r="C4" s="1127">
        <v>180.46</v>
      </c>
      <c r="D4" s="1127">
        <v>737.87669000000005</v>
      </c>
      <c r="E4" s="1127">
        <v>68.930000000000007</v>
      </c>
      <c r="F4" s="1127">
        <v>312.20938999999998</v>
      </c>
      <c r="G4" s="1127">
        <v>85.78</v>
      </c>
      <c r="H4" s="1127">
        <v>355.18664000000001</v>
      </c>
      <c r="I4" s="1127">
        <v>94.68</v>
      </c>
      <c r="J4" s="1127">
        <v>382.69004999999999</v>
      </c>
    </row>
    <row r="5" spans="1:10">
      <c r="A5" s="1156">
        <v>2</v>
      </c>
      <c r="B5" s="1157" t="s">
        <v>1005</v>
      </c>
      <c r="C5" s="1127">
        <v>207.88300000000001</v>
      </c>
      <c r="D5" s="1127">
        <v>828.45537000000002</v>
      </c>
      <c r="E5" s="1127">
        <v>88.733000000000004</v>
      </c>
      <c r="F5" s="1127">
        <v>324.13508999999999</v>
      </c>
      <c r="G5" s="1127">
        <v>112.065</v>
      </c>
      <c r="H5" s="1127">
        <v>462.63806399999999</v>
      </c>
      <c r="I5" s="1127">
        <v>95.817999999999998</v>
      </c>
      <c r="J5" s="1127">
        <v>365.81730599999997</v>
      </c>
    </row>
    <row r="6" spans="1:10">
      <c r="A6" s="1156">
        <v>3</v>
      </c>
      <c r="B6" s="1157" t="s">
        <v>1006</v>
      </c>
      <c r="C6" s="1127">
        <v>152.71537499999999</v>
      </c>
      <c r="D6" s="1127">
        <v>1273.1812179999999</v>
      </c>
      <c r="E6" s="1127">
        <v>48.903750000000002</v>
      </c>
      <c r="F6" s="1127">
        <v>564.35129600000005</v>
      </c>
      <c r="G6" s="1127">
        <v>79.390124999999998</v>
      </c>
      <c r="H6" s="1127">
        <v>660.87568999999996</v>
      </c>
      <c r="I6" s="1127">
        <v>73.325249999999997</v>
      </c>
      <c r="J6" s="1127">
        <v>612.30552799999998</v>
      </c>
    </row>
    <row r="7" spans="1:10">
      <c r="A7" s="1156">
        <v>4</v>
      </c>
      <c r="B7" s="1157" t="s">
        <v>1007</v>
      </c>
      <c r="C7" s="1158">
        <v>6.0399999999999995E-2</v>
      </c>
      <c r="D7" s="1127">
        <v>2.3026740000000001</v>
      </c>
      <c r="E7" s="1158">
        <v>6.8099999999999994E-2</v>
      </c>
      <c r="F7" s="1127">
        <v>3.7159901999999998</v>
      </c>
      <c r="G7" s="1158">
        <v>3.95E-2</v>
      </c>
      <c r="H7" s="1127">
        <v>1.5113589999999999</v>
      </c>
      <c r="I7" s="1158">
        <v>2.0899999999999998E-2</v>
      </c>
      <c r="J7" s="1127">
        <v>0.79131499999999999</v>
      </c>
    </row>
    <row r="8" spans="1:10">
      <c r="A8" s="1156">
        <v>5</v>
      </c>
      <c r="B8" s="1157" t="s">
        <v>1008</v>
      </c>
      <c r="C8" s="1127">
        <v>475.33</v>
      </c>
      <c r="D8" s="1127">
        <v>1675.13357</v>
      </c>
      <c r="E8" s="1127">
        <v>217.37</v>
      </c>
      <c r="F8" s="1127">
        <v>705.74024499999996</v>
      </c>
      <c r="G8" s="1127">
        <v>230.23</v>
      </c>
      <c r="H8" s="1127">
        <v>805.106585</v>
      </c>
      <c r="I8" s="1127">
        <v>245.1</v>
      </c>
      <c r="J8" s="1127">
        <v>870.02698499999997</v>
      </c>
    </row>
    <row r="9" spans="1:10">
      <c r="A9" s="1156">
        <v>6</v>
      </c>
      <c r="B9" s="1157" t="s">
        <v>1009</v>
      </c>
      <c r="C9" s="1127">
        <v>334.13</v>
      </c>
      <c r="D9" s="1127">
        <v>1473.311199</v>
      </c>
      <c r="E9" s="1127">
        <v>158.19999999999999</v>
      </c>
      <c r="F9" s="1127">
        <v>618.49824000000001</v>
      </c>
      <c r="G9" s="1127">
        <v>170.69</v>
      </c>
      <c r="H9" s="1127">
        <v>750.65905499999997</v>
      </c>
      <c r="I9" s="1127">
        <v>163.44</v>
      </c>
      <c r="J9" s="1127">
        <v>722.65214400000002</v>
      </c>
    </row>
    <row r="10" spans="1:10">
      <c r="A10" s="1156">
        <v>7</v>
      </c>
      <c r="B10" s="1157" t="s">
        <v>1010</v>
      </c>
      <c r="C10" s="1127">
        <v>23.738</v>
      </c>
      <c r="D10" s="1127">
        <v>298.235322</v>
      </c>
      <c r="E10" s="1127">
        <v>18.344999999999999</v>
      </c>
      <c r="F10" s="1127">
        <v>240.85531399999999</v>
      </c>
      <c r="G10" s="1127">
        <v>10.627000000000001</v>
      </c>
      <c r="H10" s="1127">
        <v>130.01715100000001</v>
      </c>
      <c r="I10" s="1127">
        <v>13.111000000000001</v>
      </c>
      <c r="J10" s="1127">
        <v>168.21817100000001</v>
      </c>
    </row>
    <row r="11" spans="1:10">
      <c r="A11" s="1159"/>
      <c r="B11" s="1160" t="s">
        <v>73</v>
      </c>
      <c r="C11" s="1132">
        <v>1374.316775</v>
      </c>
      <c r="D11" s="1132">
        <v>6288.496043000001</v>
      </c>
      <c r="E11" s="1132">
        <v>600.54985000000011</v>
      </c>
      <c r="F11" s="1132">
        <v>2769.5055652000001</v>
      </c>
      <c r="G11" s="1132">
        <v>688.82162499999981</v>
      </c>
      <c r="H11" s="1132">
        <v>3165.9945440000001</v>
      </c>
      <c r="I11" s="1132">
        <v>685.49514999999985</v>
      </c>
      <c r="J11" s="1132">
        <v>3122.501499</v>
      </c>
    </row>
    <row r="12" spans="1:10">
      <c r="A12" s="1586" t="s">
        <v>788</v>
      </c>
      <c r="B12" s="1586"/>
      <c r="C12" s="1144"/>
      <c r="D12" s="524"/>
      <c r="E12" s="524"/>
      <c r="F12" s="524"/>
      <c r="G12" s="524"/>
      <c r="H12" s="524"/>
      <c r="I12" s="524"/>
      <c r="J12" s="524"/>
    </row>
    <row r="13" spans="1:10">
      <c r="A13" s="1587" t="s">
        <v>1011</v>
      </c>
      <c r="B13" s="1587"/>
    </row>
    <row r="14" spans="1:10">
      <c r="J14" s="1066" t="s">
        <v>123</v>
      </c>
    </row>
    <row r="15" spans="1:10">
      <c r="G15" s="1066" t="s">
        <v>123</v>
      </c>
      <c r="H15" s="1066" t="s">
        <v>123</v>
      </c>
    </row>
    <row r="16" spans="1:10">
      <c r="I16" s="1066" t="s">
        <v>123</v>
      </c>
    </row>
    <row r="17" spans="5:10">
      <c r="E17" s="1066" t="s">
        <v>123</v>
      </c>
      <c r="G17" s="1066" t="s">
        <v>123</v>
      </c>
      <c r="H17" s="1066" t="s">
        <v>123</v>
      </c>
      <c r="J17" s="1066" t="s">
        <v>123</v>
      </c>
    </row>
    <row r="22" spans="5:10">
      <c r="I22" s="1066" t="s">
        <v>123</v>
      </c>
    </row>
  </sheetData>
  <mergeCells count="10">
    <mergeCell ref="A12:B12"/>
    <mergeCell ref="A13:B13"/>
    <mergeCell ref="A1:E1"/>
    <mergeCell ref="F1:J1"/>
    <mergeCell ref="A2:A3"/>
    <mergeCell ref="B2:B3"/>
    <mergeCell ref="C2:D2"/>
    <mergeCell ref="E2:F2"/>
    <mergeCell ref="G2:H2"/>
    <mergeCell ref="I2:J2"/>
  </mergeCells>
  <pageMargins left="0.7" right="0.7" top="0.75" bottom="0.75" header="0.3" footer="0.3"/>
  <pageSetup paperSize="9" scale="9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M47"/>
  <sheetViews>
    <sheetView topLeftCell="A4" zoomScaleNormal="100" workbookViewId="0">
      <selection activeCell="M25" sqref="M25"/>
    </sheetView>
  </sheetViews>
  <sheetFormatPr defaultRowHeight="15"/>
  <cols>
    <col min="1" max="1" width="77.42578125" bestFit="1" customWidth="1"/>
    <col min="2" max="4" width="10.28515625" bestFit="1" customWidth="1"/>
    <col min="5" max="5" width="10.5703125" bestFit="1" customWidth="1"/>
    <col min="6" max="6" width="10.7109375" bestFit="1" customWidth="1"/>
    <col min="7" max="9" width="0" hidden="1" customWidth="1"/>
    <col min="10" max="10" width="1.85546875" hidden="1" customWidth="1"/>
  </cols>
  <sheetData>
    <row r="1" spans="1:10" ht="15.75">
      <c r="A1" s="559" t="s">
        <v>689</v>
      </c>
      <c r="B1" s="560"/>
      <c r="C1" s="560"/>
      <c r="D1" s="560"/>
      <c r="E1" s="1592"/>
      <c r="F1" s="1593"/>
      <c r="G1" s="561"/>
      <c r="H1" s="561"/>
      <c r="I1" s="561"/>
      <c r="J1" s="562"/>
    </row>
    <row r="2" spans="1:10">
      <c r="A2" s="1594" t="s">
        <v>1020</v>
      </c>
      <c r="B2" s="1595"/>
      <c r="C2" s="1595"/>
      <c r="D2" s="1595"/>
      <c r="E2" s="1596">
        <v>13010843</v>
      </c>
      <c r="F2" s="1597"/>
      <c r="G2" s="563"/>
      <c r="H2" s="563"/>
      <c r="I2" s="563"/>
      <c r="J2" s="563"/>
    </row>
    <row r="3" spans="1:10">
      <c r="A3" s="1594" t="s">
        <v>563</v>
      </c>
      <c r="B3" s="1595"/>
      <c r="C3" s="1595"/>
      <c r="D3" s="1595"/>
      <c r="E3" s="1598">
        <v>29.6</v>
      </c>
      <c r="F3" s="1599"/>
      <c r="G3" s="563"/>
      <c r="H3" s="563"/>
      <c r="I3" s="563"/>
      <c r="J3" s="563"/>
    </row>
    <row r="4" spans="1:10">
      <c r="A4" s="1600" t="s">
        <v>562</v>
      </c>
      <c r="B4" s="1595"/>
      <c r="C4" s="1595"/>
      <c r="D4" s="1595"/>
      <c r="E4" s="1598">
        <v>30.6</v>
      </c>
      <c r="F4" s="1599"/>
      <c r="G4" s="563"/>
      <c r="H4" s="563"/>
      <c r="I4" s="563"/>
      <c r="J4" s="563"/>
    </row>
    <row r="5" spans="1:10" ht="18" customHeight="1">
      <c r="A5" s="1589" t="s">
        <v>464</v>
      </c>
      <c r="B5" s="564" t="s">
        <v>561</v>
      </c>
      <c r="C5" s="564" t="s">
        <v>691</v>
      </c>
      <c r="D5" s="564" t="s">
        <v>732</v>
      </c>
      <c r="E5" s="564" t="s">
        <v>735</v>
      </c>
      <c r="F5" s="564" t="s">
        <v>745</v>
      </c>
      <c r="G5" s="563"/>
      <c r="H5" s="563"/>
      <c r="I5" s="563"/>
      <c r="J5" s="563"/>
    </row>
    <row r="6" spans="1:10">
      <c r="A6" s="1590"/>
      <c r="B6" s="565">
        <v>2018</v>
      </c>
      <c r="C6" s="565">
        <v>2018</v>
      </c>
      <c r="D6" s="565">
        <v>2018</v>
      </c>
      <c r="E6" s="565">
        <v>2018</v>
      </c>
      <c r="F6" s="565">
        <v>2018</v>
      </c>
      <c r="G6" s="563"/>
      <c r="H6" s="563"/>
      <c r="I6" s="563"/>
      <c r="J6" s="563"/>
    </row>
    <row r="7" spans="1:10">
      <c r="A7" s="566" t="s">
        <v>465</v>
      </c>
      <c r="B7" s="567">
        <v>4</v>
      </c>
      <c r="C7" s="567">
        <v>4</v>
      </c>
      <c r="D7" s="567">
        <v>4</v>
      </c>
      <c r="E7" s="567">
        <v>4</v>
      </c>
      <c r="F7" s="567">
        <v>4</v>
      </c>
      <c r="G7" s="563"/>
      <c r="H7" s="563"/>
      <c r="I7" s="563"/>
      <c r="J7" s="563"/>
    </row>
    <row r="8" spans="1:10">
      <c r="A8" s="568" t="s">
        <v>466</v>
      </c>
      <c r="B8" s="569">
        <v>6</v>
      </c>
      <c r="C8" s="569">
        <v>6</v>
      </c>
      <c r="D8" s="569">
        <v>6</v>
      </c>
      <c r="E8" s="569">
        <v>6</v>
      </c>
      <c r="F8" s="569">
        <v>6</v>
      </c>
      <c r="G8" s="563"/>
      <c r="H8" s="563"/>
      <c r="I8" s="563"/>
      <c r="J8" s="563"/>
    </row>
    <row r="9" spans="1:10">
      <c r="A9" s="570" t="s">
        <v>680</v>
      </c>
      <c r="B9" s="571">
        <v>134133</v>
      </c>
      <c r="C9" s="571">
        <v>135286.39999999999</v>
      </c>
      <c r="D9" s="571">
        <v>140113.5</v>
      </c>
      <c r="E9" s="571">
        <v>139621</v>
      </c>
      <c r="F9" s="571">
        <v>140114.1</v>
      </c>
      <c r="G9" s="563"/>
      <c r="H9" s="563"/>
      <c r="I9" s="563"/>
      <c r="J9" s="563"/>
    </row>
    <row r="10" spans="1:10">
      <c r="A10" s="568" t="s">
        <v>679</v>
      </c>
      <c r="B10" s="571">
        <v>109779.8</v>
      </c>
      <c r="C10" s="571">
        <v>110523.9</v>
      </c>
      <c r="D10" s="571">
        <v>111607.5</v>
      </c>
      <c r="E10" s="571">
        <v>113777.3</v>
      </c>
      <c r="F10" s="571">
        <v>113970.9</v>
      </c>
      <c r="G10" s="563"/>
      <c r="H10" s="572"/>
      <c r="I10" s="563"/>
      <c r="J10" s="563"/>
    </row>
    <row r="11" spans="1:10">
      <c r="A11" s="573" t="s">
        <v>678</v>
      </c>
      <c r="B11" s="574">
        <v>81714</v>
      </c>
      <c r="C11" s="574">
        <v>82535.199999999997</v>
      </c>
      <c r="D11" s="571">
        <v>83774.5</v>
      </c>
      <c r="E11" s="571">
        <v>84784.6</v>
      </c>
      <c r="F11" s="571">
        <v>85639.9</v>
      </c>
      <c r="G11" s="563"/>
      <c r="H11" s="572"/>
      <c r="I11" s="563"/>
      <c r="J11" s="563"/>
    </row>
    <row r="12" spans="1:10" ht="15.75">
      <c r="A12" s="575" t="s">
        <v>467</v>
      </c>
      <c r="B12" s="576"/>
      <c r="C12" s="576"/>
      <c r="D12" s="576"/>
      <c r="E12" s="576"/>
      <c r="F12" s="576"/>
      <c r="G12" s="563"/>
      <c r="H12" s="572"/>
      <c r="I12" s="563"/>
      <c r="J12" s="563"/>
    </row>
    <row r="13" spans="1:10">
      <c r="A13" s="577" t="s">
        <v>468</v>
      </c>
      <c r="B13" s="578">
        <v>5.9</v>
      </c>
      <c r="C13" s="578">
        <v>5.94</v>
      </c>
      <c r="D13" s="578">
        <v>6.15</v>
      </c>
      <c r="E13" s="578">
        <v>5.92</v>
      </c>
      <c r="F13" s="578">
        <v>5.94</v>
      </c>
      <c r="G13" s="563"/>
      <c r="H13" s="572"/>
      <c r="I13" s="563"/>
      <c r="J13" s="563"/>
    </row>
    <row r="14" spans="1:10">
      <c r="A14" s="577" t="s">
        <v>469</v>
      </c>
      <c r="B14" s="579">
        <v>6.4</v>
      </c>
      <c r="C14" s="569">
        <v>6.36</v>
      </c>
      <c r="D14" s="569">
        <v>6.11</v>
      </c>
      <c r="E14" s="569">
        <v>6.19</v>
      </c>
      <c r="F14" s="569">
        <v>6.4</v>
      </c>
      <c r="G14" s="563"/>
      <c r="H14" s="563"/>
      <c r="I14" s="563"/>
      <c r="J14" s="563"/>
    </row>
    <row r="15" spans="1:10" ht="15.75" thickBot="1">
      <c r="A15" s="577" t="s">
        <v>470</v>
      </c>
      <c r="B15" s="580" t="s">
        <v>564</v>
      </c>
      <c r="C15" s="580" t="s">
        <v>564</v>
      </c>
      <c r="D15" s="580" t="s">
        <v>564</v>
      </c>
      <c r="E15" s="580" t="s">
        <v>736</v>
      </c>
      <c r="F15" s="580" t="s">
        <v>736</v>
      </c>
      <c r="G15" s="572"/>
      <c r="H15" s="572"/>
      <c r="I15" s="563"/>
      <c r="J15" s="563"/>
    </row>
    <row r="16" spans="1:10" ht="15.75" thickBot="1">
      <c r="A16" s="581" t="s">
        <v>471</v>
      </c>
      <c r="B16" s="569" t="s">
        <v>505</v>
      </c>
      <c r="C16" s="569" t="s">
        <v>505</v>
      </c>
      <c r="D16" s="569" t="s">
        <v>472</v>
      </c>
      <c r="E16" s="569" t="s">
        <v>472</v>
      </c>
      <c r="F16" s="569" t="s">
        <v>472</v>
      </c>
      <c r="G16" s="572"/>
      <c r="H16" s="572"/>
      <c r="I16" s="582"/>
      <c r="J16" s="582"/>
    </row>
    <row r="17" spans="1:13" ht="15.75">
      <c r="A17" s="575" t="s">
        <v>677</v>
      </c>
      <c r="B17" s="576"/>
      <c r="C17" s="576"/>
      <c r="D17" s="576"/>
      <c r="E17" s="576"/>
      <c r="F17" s="576"/>
      <c r="G17" s="563"/>
      <c r="H17" s="572"/>
      <c r="I17" s="563"/>
      <c r="J17" s="563"/>
    </row>
    <row r="18" spans="1:13">
      <c r="A18" s="583" t="s">
        <v>473</v>
      </c>
      <c r="B18" s="584">
        <v>937376.93376748986</v>
      </c>
      <c r="C18" s="584">
        <v>721440.78600063804</v>
      </c>
      <c r="D18" s="584">
        <v>673210.23407255101</v>
      </c>
      <c r="E18" s="584">
        <v>713070.00854174199</v>
      </c>
      <c r="F18" s="584">
        <v>751348.06409391598</v>
      </c>
      <c r="G18" s="563"/>
      <c r="H18" s="563"/>
      <c r="I18" s="563"/>
      <c r="J18" s="563"/>
      <c r="M18" s="898"/>
    </row>
    <row r="19" spans="1:13">
      <c r="A19" s="585" t="s">
        <v>474</v>
      </c>
      <c r="B19" s="584">
        <v>15320977.74</v>
      </c>
      <c r="C19" s="584">
        <v>14765583.17</v>
      </c>
      <c r="D19" s="584">
        <v>14224996.970000001</v>
      </c>
      <c r="E19" s="584">
        <v>15279535.369999999</v>
      </c>
      <c r="F19" s="584">
        <v>14869671.1</v>
      </c>
      <c r="G19" s="563"/>
      <c r="H19" s="563"/>
      <c r="I19" s="563"/>
      <c r="J19" s="563"/>
    </row>
    <row r="20" spans="1:13">
      <c r="A20" s="585" t="s">
        <v>475</v>
      </c>
      <c r="B20" s="571">
        <v>15140452.620407499</v>
      </c>
      <c r="C20" s="571">
        <v>14564090.783658</v>
      </c>
      <c r="D20" s="571">
        <v>14044151.5351595</v>
      </c>
      <c r="E20" s="571">
        <v>15092002.3419351</v>
      </c>
      <c r="F20" s="571">
        <v>14693260.034404401</v>
      </c>
      <c r="G20" s="563"/>
      <c r="H20" s="563"/>
      <c r="I20" s="563"/>
      <c r="J20" s="563"/>
    </row>
    <row r="21" spans="1:13">
      <c r="A21" s="586" t="s">
        <v>476</v>
      </c>
      <c r="B21" s="571">
        <v>13781.460000000001</v>
      </c>
      <c r="C21" s="571">
        <v>-11423</v>
      </c>
      <c r="D21" s="571">
        <v>11654.29</v>
      </c>
      <c r="E21" s="571">
        <v>-5552.21</v>
      </c>
      <c r="F21" s="571">
        <v>-10060</v>
      </c>
      <c r="G21" s="563"/>
      <c r="H21" s="563"/>
      <c r="I21" s="563"/>
      <c r="J21" s="563"/>
    </row>
    <row r="22" spans="1:13" ht="15.75">
      <c r="A22" s="575" t="s">
        <v>477</v>
      </c>
      <c r="B22" s="576"/>
      <c r="C22" s="576"/>
      <c r="D22" s="576"/>
      <c r="E22" s="576"/>
      <c r="F22" s="576"/>
      <c r="G22" s="563"/>
      <c r="H22" s="572"/>
      <c r="I22" s="563"/>
      <c r="J22" s="563"/>
    </row>
    <row r="23" spans="1:13">
      <c r="A23" s="583" t="s">
        <v>478</v>
      </c>
      <c r="B23" s="584">
        <v>417789.2</v>
      </c>
      <c r="C23" s="584">
        <v>420590.6</v>
      </c>
      <c r="D23" s="584">
        <v>424361.1</v>
      </c>
      <c r="E23" s="584">
        <v>420366.3</v>
      </c>
      <c r="F23" s="584">
        <v>412824.1</v>
      </c>
      <c r="G23" s="563"/>
      <c r="H23" s="563"/>
      <c r="I23" s="563"/>
      <c r="J23" s="563"/>
    </row>
    <row r="24" spans="1:13">
      <c r="A24" s="585" t="s">
        <v>479</v>
      </c>
      <c r="B24" s="569">
        <v>63.5</v>
      </c>
      <c r="C24" s="569">
        <v>64.819999999999993</v>
      </c>
      <c r="D24" s="569">
        <v>65.040000000000006</v>
      </c>
      <c r="E24" s="569">
        <v>66.78</v>
      </c>
      <c r="F24" s="569">
        <v>67.180000000000007</v>
      </c>
      <c r="G24" s="563"/>
      <c r="H24" s="563"/>
      <c r="I24" s="563"/>
      <c r="J24" s="563"/>
    </row>
    <row r="25" spans="1:13">
      <c r="A25" s="585" t="s">
        <v>480</v>
      </c>
      <c r="B25" s="587">
        <v>79.069999999999993</v>
      </c>
      <c r="C25" s="587">
        <v>79.760000000000005</v>
      </c>
      <c r="D25" s="587">
        <v>80.62</v>
      </c>
      <c r="E25" s="587">
        <v>80.739999999999995</v>
      </c>
      <c r="F25" s="587">
        <v>78.41</v>
      </c>
      <c r="G25" s="563"/>
      <c r="H25" s="563"/>
      <c r="I25" s="563"/>
      <c r="J25" s="563"/>
    </row>
    <row r="26" spans="1:13">
      <c r="A26" s="586" t="s">
        <v>481</v>
      </c>
      <c r="B26" s="587">
        <v>4.5</v>
      </c>
      <c r="C26" s="587">
        <v>4.13</v>
      </c>
      <c r="D26" s="587">
        <v>4.21</v>
      </c>
      <c r="E26" s="587">
        <v>3.97</v>
      </c>
      <c r="F26" s="587">
        <v>4.1500000000000004</v>
      </c>
      <c r="G26" s="563"/>
      <c r="H26" s="563"/>
      <c r="I26" s="563"/>
      <c r="J26" s="563"/>
    </row>
    <row r="27" spans="1:13" ht="15.75">
      <c r="A27" s="575" t="s">
        <v>482</v>
      </c>
      <c r="B27" s="576"/>
      <c r="C27" s="576"/>
      <c r="D27" s="576"/>
      <c r="E27" s="576"/>
      <c r="F27" s="576"/>
      <c r="G27" s="563"/>
      <c r="H27" s="572"/>
      <c r="I27" s="563"/>
      <c r="J27" s="563"/>
    </row>
    <row r="28" spans="1:13">
      <c r="A28" s="583" t="s">
        <v>737</v>
      </c>
      <c r="B28" s="1163">
        <v>5660</v>
      </c>
      <c r="C28" s="1163">
        <v>5880</v>
      </c>
      <c r="D28" s="1164">
        <v>5880</v>
      </c>
      <c r="E28" s="1164">
        <v>480</v>
      </c>
      <c r="F28" s="1164">
        <v>840</v>
      </c>
      <c r="G28" s="563"/>
      <c r="H28" s="563"/>
      <c r="I28" s="563"/>
      <c r="J28" s="563"/>
    </row>
    <row r="29" spans="1:13">
      <c r="A29" s="585" t="s">
        <v>483</v>
      </c>
      <c r="B29" s="580">
        <v>115.8</v>
      </c>
      <c r="C29" s="580">
        <v>115.8</v>
      </c>
      <c r="D29" s="580">
        <v>116</v>
      </c>
      <c r="E29" s="580">
        <v>116.8</v>
      </c>
      <c r="F29" s="580" t="s">
        <v>488</v>
      </c>
      <c r="G29" s="588" t="s">
        <v>484</v>
      </c>
      <c r="H29" s="563"/>
      <c r="I29" s="563"/>
      <c r="J29" s="563"/>
    </row>
    <row r="30" spans="1:13">
      <c r="A30" s="585" t="s">
        <v>485</v>
      </c>
      <c r="B30" s="589">
        <v>136.9</v>
      </c>
      <c r="C30" s="580">
        <v>136.4</v>
      </c>
      <c r="D30" s="580">
        <v>136.5</v>
      </c>
      <c r="E30" s="580">
        <v>137.1</v>
      </c>
      <c r="F30" s="580">
        <v>137.80000000000001</v>
      </c>
      <c r="G30" s="588"/>
      <c r="H30" s="563"/>
      <c r="I30" s="563"/>
      <c r="J30" s="563"/>
    </row>
    <row r="31" spans="1:13" ht="15.75">
      <c r="A31" s="575" t="s">
        <v>486</v>
      </c>
      <c r="B31" s="576"/>
      <c r="C31" s="576"/>
      <c r="D31" s="576"/>
      <c r="E31" s="576"/>
      <c r="F31" s="576"/>
      <c r="G31" s="563"/>
      <c r="H31" s="572"/>
      <c r="I31" s="563"/>
      <c r="J31" s="563"/>
    </row>
    <row r="32" spans="1:13">
      <c r="A32" s="583" t="s">
        <v>487</v>
      </c>
      <c r="B32" s="580">
        <v>132.30000000000001</v>
      </c>
      <c r="C32" s="580">
        <v>127.7</v>
      </c>
      <c r="D32" s="580">
        <v>139</v>
      </c>
      <c r="E32" s="580">
        <v>123</v>
      </c>
      <c r="F32" s="580" t="s">
        <v>488</v>
      </c>
      <c r="G32" s="588" t="s">
        <v>484</v>
      </c>
      <c r="H32" s="563"/>
      <c r="I32" s="563"/>
      <c r="J32" s="563"/>
    </row>
    <row r="33" spans="1:10">
      <c r="A33" s="585" t="s">
        <v>489</v>
      </c>
      <c r="B33" s="580">
        <v>114.5</v>
      </c>
      <c r="C33" s="580">
        <v>110.2</v>
      </c>
      <c r="D33" s="580">
        <v>131.30000000000001</v>
      </c>
      <c r="E33" s="580">
        <v>103.8</v>
      </c>
      <c r="F33" s="580" t="s">
        <v>488</v>
      </c>
      <c r="G33" s="588" t="s">
        <v>484</v>
      </c>
      <c r="H33" s="563"/>
      <c r="I33" s="563"/>
      <c r="J33" s="563"/>
    </row>
    <row r="34" spans="1:10">
      <c r="A34" s="585" t="s">
        <v>490</v>
      </c>
      <c r="B34" s="580">
        <v>133.80000000000001</v>
      </c>
      <c r="C34" s="580">
        <v>130.1</v>
      </c>
      <c r="D34" s="580">
        <v>138.6</v>
      </c>
      <c r="E34" s="580">
        <v>123.4</v>
      </c>
      <c r="F34" s="580" t="s">
        <v>488</v>
      </c>
      <c r="G34" s="588" t="s">
        <v>484</v>
      </c>
      <c r="H34" s="563"/>
      <c r="I34" s="563"/>
      <c r="J34" s="563"/>
    </row>
    <row r="35" spans="1:10">
      <c r="A35" s="586" t="s">
        <v>491</v>
      </c>
      <c r="B35" s="580">
        <v>149.5</v>
      </c>
      <c r="C35" s="580">
        <v>136.1</v>
      </c>
      <c r="D35" s="580">
        <v>156.69999999999999</v>
      </c>
      <c r="E35" s="580">
        <v>153.69999999999999</v>
      </c>
      <c r="F35" s="580" t="s">
        <v>488</v>
      </c>
      <c r="G35" s="588" t="s">
        <v>484</v>
      </c>
      <c r="H35" s="563"/>
      <c r="I35" s="563"/>
      <c r="J35" s="563"/>
    </row>
    <row r="36" spans="1:10" ht="15.75">
      <c r="A36" s="575" t="s">
        <v>492</v>
      </c>
      <c r="B36" s="576"/>
      <c r="C36" s="576"/>
      <c r="D36" s="576"/>
      <c r="E36" s="576"/>
      <c r="F36" s="576"/>
      <c r="G36" s="563"/>
      <c r="H36" s="572"/>
      <c r="I36" s="563"/>
      <c r="J36" s="563"/>
    </row>
    <row r="37" spans="1:10">
      <c r="A37" s="590" t="s">
        <v>493</v>
      </c>
      <c r="B37" s="591">
        <v>24383.97</v>
      </c>
      <c r="C37" s="591">
        <v>25834.36</v>
      </c>
      <c r="D37" s="591">
        <v>29110</v>
      </c>
      <c r="E37" s="591">
        <v>25910</v>
      </c>
      <c r="F37" s="591" t="s">
        <v>488</v>
      </c>
      <c r="G37" s="592" t="s">
        <v>494</v>
      </c>
      <c r="H37" s="563"/>
      <c r="I37" s="563"/>
      <c r="J37" s="563"/>
    </row>
    <row r="38" spans="1:10">
      <c r="A38" s="593" t="s">
        <v>495</v>
      </c>
      <c r="B38" s="594">
        <v>40682.44</v>
      </c>
      <c r="C38" s="594">
        <v>37813.57</v>
      </c>
      <c r="D38" s="594">
        <v>42800</v>
      </c>
      <c r="E38" s="594">
        <v>39630</v>
      </c>
      <c r="F38" s="594" t="s">
        <v>488</v>
      </c>
      <c r="G38" s="592" t="s">
        <v>494</v>
      </c>
      <c r="H38" s="563"/>
      <c r="I38" s="563"/>
      <c r="J38" s="563"/>
    </row>
    <row r="39" spans="1:10">
      <c r="A39" s="595" t="s">
        <v>496</v>
      </c>
      <c r="B39" s="596">
        <v>-16298.47</v>
      </c>
      <c r="C39" s="596">
        <v>-11979.21</v>
      </c>
      <c r="D39" s="596">
        <v>-13690</v>
      </c>
      <c r="E39" s="596">
        <v>-13720</v>
      </c>
      <c r="F39" s="596" t="s">
        <v>488</v>
      </c>
      <c r="G39" s="596" t="e">
        <v>#VALUE!</v>
      </c>
      <c r="H39" s="596">
        <v>0</v>
      </c>
      <c r="I39" s="596">
        <v>0</v>
      </c>
      <c r="J39" s="596">
        <v>0</v>
      </c>
    </row>
    <row r="40" spans="1:10">
      <c r="A40" s="1591" t="s">
        <v>497</v>
      </c>
      <c r="B40" s="1591"/>
      <c r="C40" s="1591"/>
      <c r="D40" s="1591"/>
      <c r="E40" s="597"/>
      <c r="F40" s="597"/>
      <c r="G40" s="597"/>
      <c r="H40" s="597"/>
      <c r="I40" s="597"/>
      <c r="J40" s="597"/>
    </row>
    <row r="41" spans="1:10">
      <c r="A41" s="1591" t="s">
        <v>498</v>
      </c>
      <c r="B41" s="1591"/>
      <c r="C41" s="1591"/>
      <c r="D41" s="1591"/>
      <c r="E41" s="1591"/>
      <c r="G41" s="597"/>
      <c r="H41" s="597"/>
      <c r="I41" s="597"/>
      <c r="J41" s="597"/>
    </row>
    <row r="42" spans="1:10">
      <c r="A42" s="598" t="s">
        <v>499</v>
      </c>
      <c r="B42" s="598"/>
      <c r="C42" s="598"/>
      <c r="D42" s="598"/>
      <c r="E42" s="598"/>
      <c r="F42" s="597"/>
      <c r="G42" s="597"/>
      <c r="H42" s="597"/>
      <c r="I42" s="597"/>
      <c r="J42" s="597"/>
    </row>
    <row r="43" spans="1:10">
      <c r="A43" s="599" t="s">
        <v>500</v>
      </c>
      <c r="B43" s="597"/>
      <c r="C43" s="597"/>
      <c r="D43" s="608"/>
      <c r="E43" s="608"/>
      <c r="F43" s="608"/>
      <c r="G43" s="597"/>
      <c r="H43" s="597"/>
      <c r="I43" s="597"/>
      <c r="J43" s="597"/>
    </row>
    <row r="44" spans="1:10">
      <c r="A44" s="599" t="s">
        <v>747</v>
      </c>
      <c r="B44" s="597"/>
      <c r="C44" s="597"/>
      <c r="D44" s="608"/>
      <c r="E44" s="608"/>
      <c r="F44" s="608"/>
      <c r="G44" s="597"/>
      <c r="H44" s="597"/>
      <c r="I44" s="597"/>
      <c r="J44" s="597"/>
    </row>
    <row r="45" spans="1:10">
      <c r="A45" s="599" t="s">
        <v>746</v>
      </c>
      <c r="B45" s="597"/>
      <c r="C45" s="597"/>
      <c r="D45" s="608"/>
      <c r="E45" s="608"/>
      <c r="F45" s="608"/>
      <c r="G45" s="597"/>
      <c r="H45" s="597"/>
      <c r="I45" s="597"/>
      <c r="J45" s="597"/>
    </row>
    <row r="46" spans="1:10">
      <c r="A46" s="599" t="s">
        <v>733</v>
      </c>
      <c r="B46" s="597"/>
      <c r="C46" s="597"/>
      <c r="D46" s="608"/>
      <c r="E46" s="608"/>
      <c r="F46" s="608"/>
      <c r="G46" s="597"/>
      <c r="H46" s="597"/>
      <c r="I46" s="597"/>
      <c r="J46" s="597"/>
    </row>
    <row r="47" spans="1:10">
      <c r="A47" s="599" t="s">
        <v>565</v>
      </c>
      <c r="B47" s="563"/>
      <c r="C47" s="563"/>
      <c r="D47" s="563"/>
      <c r="E47" s="563"/>
      <c r="F47" s="563"/>
      <c r="G47" s="600"/>
      <c r="H47" s="600"/>
      <c r="I47" s="600"/>
      <c r="J47" s="600"/>
    </row>
  </sheetData>
  <mergeCells count="10">
    <mergeCell ref="A5:A6"/>
    <mergeCell ref="A40:D40"/>
    <mergeCell ref="A41:E41"/>
    <mergeCell ref="E1:F1"/>
    <mergeCell ref="A2:D2"/>
    <mergeCell ref="E2:F2"/>
    <mergeCell ref="A3:D3"/>
    <mergeCell ref="E3:F3"/>
    <mergeCell ref="A4:D4"/>
    <mergeCell ref="E4:F4"/>
  </mergeCells>
  <hyperlinks>
    <hyperlink ref="A14" location="_edn3" display="_edn3"/>
    <hyperlink ref="G32" r:id="rId1"/>
    <hyperlink ref="G33:G35" r:id="rId2" display="http://mospi.nic.in/"/>
    <hyperlink ref="G29" r:id="rId3"/>
  </hyperlinks>
  <pageMargins left="0.7" right="0.7" top="0.75" bottom="0.75" header="0.3" footer="0.3"/>
  <pageSetup paperSize="9" scale="63"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zoomScaleNormal="100" workbookViewId="0">
      <selection sqref="A1:S1"/>
    </sheetView>
  </sheetViews>
  <sheetFormatPr defaultColWidth="9.140625" defaultRowHeight="12.75"/>
  <cols>
    <col min="1" max="1" width="7.42578125" style="82" customWidth="1"/>
    <col min="2" max="2" width="6.7109375" style="82" customWidth="1"/>
    <col min="3" max="3" width="8.140625" style="82" customWidth="1"/>
    <col min="4" max="4" width="6.28515625" style="82" customWidth="1"/>
    <col min="5" max="5" width="8.140625" style="82" customWidth="1"/>
    <col min="6" max="6" width="6.140625" style="82" customWidth="1"/>
    <col min="7" max="7" width="8.42578125" style="82" customWidth="1"/>
    <col min="8" max="8" width="6" style="82" customWidth="1"/>
    <col min="9" max="9" width="8" style="82" customWidth="1"/>
    <col min="10" max="10" width="6.7109375" style="82" customWidth="1"/>
    <col min="11" max="15" width="8" style="82" customWidth="1"/>
    <col min="16" max="16" width="6.140625" style="82" customWidth="1"/>
    <col min="17" max="17" width="8.28515625" style="82" customWidth="1"/>
    <col min="18" max="18" width="6.140625" style="82" customWidth="1"/>
    <col min="19" max="19" width="8.42578125" style="82" customWidth="1"/>
    <col min="20" max="20" width="9.140625" style="82"/>
    <col min="21" max="21" width="9.5703125" style="82" bestFit="1" customWidth="1"/>
    <col min="22" max="22" width="9.28515625" style="82" bestFit="1" customWidth="1"/>
    <col min="23" max="25" width="9.5703125" style="82" bestFit="1" customWidth="1"/>
    <col min="26" max="30" width="9.28515625" style="82" bestFit="1" customWidth="1"/>
    <col min="31" max="31" width="9.5703125" style="82" bestFit="1" customWidth="1"/>
    <col min="32" max="32" width="9.28515625" style="82" bestFit="1" customWidth="1"/>
    <col min="33" max="33" width="9.5703125" style="82" bestFit="1" customWidth="1"/>
    <col min="34" max="35" width="9.28515625" style="82" bestFit="1" customWidth="1"/>
    <col min="36" max="16384" width="9.140625" style="82"/>
  </cols>
  <sheetData>
    <row r="1" spans="1:35" s="71" customFormat="1" ht="18.75" customHeight="1">
      <c r="A1" s="1208" t="s">
        <v>503</v>
      </c>
      <c r="B1" s="1208"/>
      <c r="C1" s="1208"/>
      <c r="D1" s="1208"/>
      <c r="E1" s="1208"/>
      <c r="F1" s="1208"/>
      <c r="G1" s="1208"/>
      <c r="H1" s="1208"/>
      <c r="I1" s="1208"/>
      <c r="J1" s="1208"/>
      <c r="K1" s="1208"/>
      <c r="L1" s="1208"/>
      <c r="M1" s="1208"/>
      <c r="N1" s="1208"/>
      <c r="O1" s="1208"/>
      <c r="P1" s="1208"/>
      <c r="Q1" s="1208"/>
      <c r="R1" s="1208"/>
      <c r="S1" s="1208"/>
    </row>
    <row r="2" spans="1:35" s="282" customFormat="1" ht="14.25" customHeight="1">
      <c r="A2" s="1209" t="s">
        <v>102</v>
      </c>
      <c r="B2" s="1212" t="s">
        <v>103</v>
      </c>
      <c r="C2" s="1213"/>
      <c r="D2" s="1195" t="s">
        <v>104</v>
      </c>
      <c r="E2" s="1195"/>
      <c r="F2" s="1195"/>
      <c r="G2" s="1195"/>
      <c r="H2" s="1216" t="s">
        <v>105</v>
      </c>
      <c r="I2" s="1217"/>
      <c r="J2" s="1217"/>
      <c r="K2" s="1217"/>
      <c r="L2" s="1217"/>
      <c r="M2" s="1217"/>
      <c r="N2" s="1217"/>
      <c r="O2" s="1217"/>
      <c r="P2" s="1217"/>
      <c r="Q2" s="1217"/>
      <c r="R2" s="1217"/>
      <c r="S2" s="1218"/>
    </row>
    <row r="3" spans="1:35" s="32" customFormat="1" ht="13.5" customHeight="1">
      <c r="A3" s="1210"/>
      <c r="B3" s="1214"/>
      <c r="C3" s="1215"/>
      <c r="D3" s="1207" t="s">
        <v>106</v>
      </c>
      <c r="E3" s="1207"/>
      <c r="F3" s="1207" t="s">
        <v>107</v>
      </c>
      <c r="G3" s="1207"/>
      <c r="H3" s="1207" t="s">
        <v>108</v>
      </c>
      <c r="I3" s="1207"/>
      <c r="J3" s="1207" t="s">
        <v>109</v>
      </c>
      <c r="K3" s="1207"/>
      <c r="L3" s="1207" t="s">
        <v>110</v>
      </c>
      <c r="M3" s="1207"/>
      <c r="N3" s="1207" t="s">
        <v>111</v>
      </c>
      <c r="O3" s="1207"/>
      <c r="P3" s="1207" t="s">
        <v>842</v>
      </c>
      <c r="Q3" s="1207"/>
      <c r="R3" s="1207" t="s">
        <v>843</v>
      </c>
      <c r="S3" s="1207"/>
    </row>
    <row r="4" spans="1:35" s="72" customFormat="1" ht="32.25" customHeight="1">
      <c r="A4" s="1211"/>
      <c r="B4" s="904" t="s">
        <v>91</v>
      </c>
      <c r="C4" s="60" t="s">
        <v>434</v>
      </c>
      <c r="D4" s="904" t="s">
        <v>91</v>
      </c>
      <c r="E4" s="60" t="s">
        <v>434</v>
      </c>
      <c r="F4" s="904" t="s">
        <v>91</v>
      </c>
      <c r="G4" s="60" t="s">
        <v>434</v>
      </c>
      <c r="H4" s="904" t="s">
        <v>91</v>
      </c>
      <c r="I4" s="60" t="s">
        <v>434</v>
      </c>
      <c r="J4" s="904" t="s">
        <v>91</v>
      </c>
      <c r="K4" s="60" t="s">
        <v>434</v>
      </c>
      <c r="L4" s="904" t="s">
        <v>91</v>
      </c>
      <c r="M4" s="60" t="s">
        <v>434</v>
      </c>
      <c r="N4" s="904" t="s">
        <v>91</v>
      </c>
      <c r="O4" s="60" t="s">
        <v>434</v>
      </c>
      <c r="P4" s="904" t="s">
        <v>91</v>
      </c>
      <c r="Q4" s="60" t="s">
        <v>434</v>
      </c>
      <c r="R4" s="904" t="s">
        <v>91</v>
      </c>
      <c r="S4" s="60" t="s">
        <v>434</v>
      </c>
    </row>
    <row r="5" spans="1:35" s="74" customFormat="1" ht="17.25" customHeight="1">
      <c r="A5" s="27" t="s">
        <v>603</v>
      </c>
      <c r="B5" s="73">
        <v>228</v>
      </c>
      <c r="C5" s="73">
        <v>110140.18</v>
      </c>
      <c r="D5" s="73">
        <v>221</v>
      </c>
      <c r="E5" s="73">
        <v>73898.569999999992</v>
      </c>
      <c r="F5" s="73">
        <v>7</v>
      </c>
      <c r="G5" s="73">
        <v>36241.61</v>
      </c>
      <c r="H5" s="73">
        <v>62</v>
      </c>
      <c r="I5" s="73">
        <v>13077.703200000002</v>
      </c>
      <c r="J5" s="73">
        <v>9</v>
      </c>
      <c r="K5" s="73">
        <v>6670.07</v>
      </c>
      <c r="L5" s="73">
        <v>129</v>
      </c>
      <c r="M5" s="73">
        <v>76310.383499999996</v>
      </c>
      <c r="N5" s="73">
        <v>28</v>
      </c>
      <c r="O5" s="73">
        <v>14082.009999999998</v>
      </c>
      <c r="P5" s="73">
        <v>0</v>
      </c>
      <c r="Q5" s="73">
        <v>0</v>
      </c>
      <c r="R5" s="73">
        <v>0</v>
      </c>
      <c r="S5" s="73">
        <v>0</v>
      </c>
      <c r="U5" s="46"/>
      <c r="V5" s="46"/>
      <c r="W5" s="46"/>
      <c r="X5" s="46"/>
      <c r="Y5" s="46"/>
      <c r="Z5" s="46"/>
      <c r="AA5" s="46"/>
      <c r="AB5" s="46"/>
      <c r="AC5" s="46"/>
      <c r="AD5" s="46"/>
      <c r="AE5" s="46"/>
      <c r="AF5" s="46"/>
      <c r="AG5" s="46"/>
      <c r="AH5" s="46"/>
      <c r="AI5" s="46"/>
    </row>
    <row r="6" spans="1:35" s="74" customFormat="1" ht="17.25" customHeight="1">
      <c r="A6" s="27" t="s">
        <v>734</v>
      </c>
      <c r="B6" s="73">
        <v>39</v>
      </c>
      <c r="C6" s="73">
        <v>18008.78354</v>
      </c>
      <c r="D6" s="73">
        <v>39</v>
      </c>
      <c r="E6" s="73">
        <v>18008.78354</v>
      </c>
      <c r="F6" s="73">
        <v>0</v>
      </c>
      <c r="G6" s="73">
        <v>0</v>
      </c>
      <c r="H6" s="73">
        <v>8</v>
      </c>
      <c r="I6" s="73">
        <v>244.79617999999999</v>
      </c>
      <c r="J6" s="73">
        <v>1</v>
      </c>
      <c r="K6" s="73">
        <v>509.81</v>
      </c>
      <c r="L6" s="73">
        <v>24</v>
      </c>
      <c r="M6" s="73">
        <v>13919.000072200002</v>
      </c>
      <c r="N6" s="73">
        <v>3</v>
      </c>
      <c r="O6" s="73">
        <v>3231.3820000000001</v>
      </c>
      <c r="P6" s="73">
        <v>2</v>
      </c>
      <c r="Q6" s="73">
        <v>19.2</v>
      </c>
      <c r="R6" s="73">
        <v>0</v>
      </c>
      <c r="S6" s="73">
        <v>0</v>
      </c>
      <c r="U6" s="46"/>
      <c r="V6" s="46"/>
      <c r="W6" s="46"/>
      <c r="X6" s="46"/>
      <c r="Y6" s="46"/>
      <c r="Z6" s="46"/>
      <c r="AA6" s="46"/>
      <c r="AB6" s="46"/>
      <c r="AC6" s="46"/>
      <c r="AD6" s="46"/>
      <c r="AE6" s="46"/>
      <c r="AF6" s="46"/>
      <c r="AG6" s="46"/>
      <c r="AH6" s="46"/>
      <c r="AI6" s="46"/>
    </row>
    <row r="7" spans="1:35" s="74" customFormat="1" ht="17.25" customHeight="1">
      <c r="A7" s="30">
        <v>43220</v>
      </c>
      <c r="B7" s="75">
        <v>16</v>
      </c>
      <c r="C7" s="75">
        <v>3555.2981799999998</v>
      </c>
      <c r="D7" s="75">
        <v>16</v>
      </c>
      <c r="E7" s="75">
        <v>3555.2981799999998</v>
      </c>
      <c r="F7" s="75">
        <v>0</v>
      </c>
      <c r="G7" s="75">
        <v>0</v>
      </c>
      <c r="H7" s="75">
        <v>4</v>
      </c>
      <c r="I7" s="75">
        <v>90.196179999999998</v>
      </c>
      <c r="J7" s="75">
        <v>0</v>
      </c>
      <c r="K7" s="75">
        <v>0</v>
      </c>
      <c r="L7" s="75">
        <v>8</v>
      </c>
      <c r="M7" s="75">
        <v>149.12471220000003</v>
      </c>
      <c r="N7" s="75">
        <v>3</v>
      </c>
      <c r="O7" s="75">
        <v>3231.3820000000001</v>
      </c>
      <c r="P7" s="75">
        <v>0</v>
      </c>
      <c r="Q7" s="75">
        <v>0</v>
      </c>
      <c r="R7" s="75">
        <v>0</v>
      </c>
      <c r="S7" s="75">
        <v>0</v>
      </c>
      <c r="U7" s="46"/>
      <c r="V7" s="46"/>
      <c r="W7" s="76"/>
      <c r="X7" s="76"/>
      <c r="Y7" s="76"/>
      <c r="Z7" s="76"/>
      <c r="AA7" s="76"/>
      <c r="AB7" s="76"/>
      <c r="AC7" s="76"/>
      <c r="AD7" s="76"/>
      <c r="AE7" s="76"/>
      <c r="AF7" s="76"/>
      <c r="AG7" s="76"/>
      <c r="AH7" s="76"/>
      <c r="AI7" s="76"/>
    </row>
    <row r="8" spans="1:35" s="74" customFormat="1" ht="17.25" customHeight="1">
      <c r="A8" s="30">
        <v>43251</v>
      </c>
      <c r="B8" s="75">
        <v>23</v>
      </c>
      <c r="C8" s="75">
        <v>14453.485360000001</v>
      </c>
      <c r="D8" s="75">
        <v>23</v>
      </c>
      <c r="E8" s="75">
        <v>14453.485360000001</v>
      </c>
      <c r="F8" s="75">
        <v>0</v>
      </c>
      <c r="G8" s="75">
        <v>0</v>
      </c>
      <c r="H8" s="75">
        <v>4</v>
      </c>
      <c r="I8" s="75">
        <v>154.6</v>
      </c>
      <c r="J8" s="75">
        <v>1</v>
      </c>
      <c r="K8" s="75">
        <v>509.81</v>
      </c>
      <c r="L8" s="75">
        <v>16</v>
      </c>
      <c r="M8" s="75">
        <v>13769.875360000002</v>
      </c>
      <c r="N8" s="75">
        <v>0</v>
      </c>
      <c r="O8" s="75">
        <v>0</v>
      </c>
      <c r="P8" s="75">
        <v>2</v>
      </c>
      <c r="Q8" s="75">
        <v>19.2</v>
      </c>
      <c r="R8" s="75">
        <v>0</v>
      </c>
      <c r="S8" s="75">
        <v>0</v>
      </c>
      <c r="U8" s="46"/>
      <c r="V8" s="46"/>
      <c r="W8" s="76"/>
      <c r="X8" s="76"/>
      <c r="Y8" s="76"/>
      <c r="Z8" s="76"/>
      <c r="AA8" s="76"/>
      <c r="AB8" s="76"/>
      <c r="AC8" s="76"/>
      <c r="AD8" s="76"/>
      <c r="AE8" s="76"/>
      <c r="AF8" s="76"/>
      <c r="AG8" s="76"/>
      <c r="AH8" s="76"/>
      <c r="AI8" s="76"/>
    </row>
    <row r="9" spans="1:35" s="74" customFormat="1" ht="17.25" customHeight="1">
      <c r="A9" s="307"/>
      <c r="B9" s="255"/>
      <c r="C9" s="255"/>
      <c r="D9" s="255"/>
      <c r="E9" s="255"/>
      <c r="F9" s="255"/>
      <c r="G9" s="255"/>
      <c r="H9" s="255"/>
      <c r="I9" s="255"/>
      <c r="J9" s="255"/>
      <c r="K9" s="255"/>
      <c r="L9" s="255"/>
      <c r="M9" s="255"/>
      <c r="N9" s="255"/>
      <c r="O9" s="255"/>
      <c r="P9" s="255"/>
      <c r="Q9" s="255"/>
      <c r="R9" s="255"/>
      <c r="S9" s="255"/>
      <c r="U9" s="76"/>
      <c r="V9" s="76"/>
      <c r="W9" s="76"/>
      <c r="X9" s="76"/>
      <c r="Y9" s="76"/>
      <c r="Z9" s="76"/>
      <c r="AA9" s="76"/>
      <c r="AB9" s="76"/>
      <c r="AC9" s="76"/>
      <c r="AD9" s="76"/>
      <c r="AE9" s="76"/>
      <c r="AF9" s="76"/>
      <c r="AG9" s="76"/>
      <c r="AH9" s="76"/>
      <c r="AI9" s="76"/>
    </row>
    <row r="10" spans="1:35" s="77" customFormat="1" ht="13.5" customHeight="1">
      <c r="A10" s="910" t="s">
        <v>788</v>
      </c>
      <c r="B10" s="78"/>
      <c r="C10" s="78"/>
      <c r="D10" s="78"/>
      <c r="E10" s="78"/>
      <c r="F10" s="78"/>
      <c r="G10" s="78"/>
      <c r="H10" s="78"/>
      <c r="I10" s="529"/>
      <c r="J10" s="78"/>
      <c r="K10" s="78"/>
      <c r="L10" s="78"/>
      <c r="M10" s="78"/>
      <c r="N10" s="78"/>
      <c r="O10" s="78"/>
      <c r="P10" s="78"/>
      <c r="Q10" s="78"/>
      <c r="R10" s="78"/>
      <c r="S10" s="78"/>
    </row>
    <row r="11" spans="1:35" s="81" customFormat="1" ht="13.5" customHeight="1">
      <c r="A11" s="79" t="s">
        <v>61</v>
      </c>
      <c r="B11" s="78"/>
      <c r="C11" s="78"/>
      <c r="D11" s="78"/>
      <c r="E11" s="80"/>
      <c r="F11" s="78"/>
      <c r="G11" s="78"/>
      <c r="H11" s="78"/>
      <c r="I11" s="78"/>
      <c r="J11" s="78"/>
      <c r="K11" s="78"/>
      <c r="L11" s="78"/>
      <c r="M11" s="78"/>
      <c r="N11" s="78"/>
      <c r="O11" s="78"/>
      <c r="P11" s="78"/>
      <c r="Q11" s="78"/>
      <c r="R11" s="78"/>
      <c r="S11" s="80"/>
    </row>
  </sheetData>
  <mergeCells count="13">
    <mergeCell ref="N3:O3"/>
    <mergeCell ref="P3:Q3"/>
    <mergeCell ref="R3:S3"/>
    <mergeCell ref="A1:S1"/>
    <mergeCell ref="A2:A4"/>
    <mergeCell ref="B2:C3"/>
    <mergeCell ref="D2:G2"/>
    <mergeCell ref="H2:S2"/>
    <mergeCell ref="D3:E3"/>
    <mergeCell ref="F3:G3"/>
    <mergeCell ref="H3:I3"/>
    <mergeCell ref="J3:K3"/>
    <mergeCell ref="L3:M3"/>
  </mergeCells>
  <pageMargins left="0.75" right="0.75" top="1" bottom="1" header="0.5" footer="0.5"/>
  <pageSetup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82</vt:i4>
      </vt:variant>
      <vt:variant>
        <vt:lpstr>Named Ranges</vt:lpstr>
      </vt:variant>
      <vt:variant>
        <vt:i4>82</vt:i4>
      </vt:variant>
    </vt:vector>
  </HeadingPairs>
  <TitlesOfParts>
    <vt:vector size="164" baseType="lpstr">
      <vt:lpstr>Tables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'7'!Print_Area</vt:lpstr>
      <vt:lpstr>'70'!Print_Area</vt:lpstr>
      <vt:lpstr>'71'!Print_Area</vt:lpstr>
      <vt:lpstr>'72'!Print_Area</vt:lpstr>
      <vt:lpstr>'73'!Print_Area</vt:lpstr>
      <vt:lpstr>'74'!Print_Area</vt:lpstr>
      <vt:lpstr>'75'!Print_Area</vt:lpstr>
      <vt:lpstr>'76'!Print_Area</vt:lpstr>
      <vt:lpstr>'77'!Print_Area</vt:lpstr>
      <vt:lpstr>'78'!Print_Area</vt:lpstr>
      <vt:lpstr>'79'!Print_Area</vt:lpstr>
      <vt:lpstr>'8'!Print_Area</vt:lpstr>
      <vt:lpstr>'80'!Print_Area</vt:lpstr>
      <vt:lpstr>'81'!Print_Area</vt:lpstr>
      <vt:lpstr>'9'!Print_Area</vt:lpstr>
      <vt:lpstr>Tables!Print_Area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Somrita Naskar</dc:creator>
  <cp:lastModifiedBy>Vanessa Quadri</cp:lastModifiedBy>
  <cp:lastPrinted>2018-06-29T11:12:18Z</cp:lastPrinted>
  <dcterms:created xsi:type="dcterms:W3CDTF">2016-02-23T04:41:08Z</dcterms:created>
  <dcterms:modified xsi:type="dcterms:W3CDTF">2018-07-06T08:46:49Z</dcterms:modified>
</cp:coreProperties>
</file>