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SPCIBackupFolder\backup folder\VIAP\VAPT Service Project\Pre-Bid\Final Documents\"/>
    </mc:Choice>
  </mc:AlternateContent>
  <bookViews>
    <workbookView xWindow="0" yWindow="0" windowWidth="20490" windowHeight="7650"/>
  </bookViews>
  <sheets>
    <sheet name="V2_prebid"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1" i="1" l="1"/>
  <c r="G12" i="1"/>
  <c r="G13" i="1"/>
  <c r="G7" i="1"/>
  <c r="G8" i="1"/>
  <c r="G9" i="1"/>
  <c r="G10" i="1"/>
  <c r="H28" i="1" l="1"/>
  <c r="F28" i="1"/>
  <c r="E28" i="1"/>
  <c r="D28" i="1"/>
  <c r="G27" i="1"/>
  <c r="G28" i="1" s="1"/>
  <c r="H25" i="1"/>
  <c r="G25" i="1"/>
  <c r="F25" i="1"/>
  <c r="E25" i="1"/>
  <c r="D25" i="1"/>
  <c r="G24" i="1"/>
  <c r="H22" i="1"/>
  <c r="D22" i="1"/>
  <c r="G21" i="1"/>
  <c r="G22" i="1" s="1"/>
  <c r="H19" i="1"/>
  <c r="F19" i="1"/>
  <c r="E19" i="1"/>
  <c r="D19" i="1"/>
  <c r="G18" i="1"/>
  <c r="G17" i="1"/>
  <c r="G19" i="1" s="1"/>
  <c r="H16" i="1"/>
  <c r="H29" i="1" s="1"/>
  <c r="F16" i="1"/>
  <c r="F29" i="1" s="1"/>
  <c r="E16" i="1"/>
  <c r="D16" i="1"/>
  <c r="G15" i="1"/>
  <c r="G14" i="1"/>
  <c r="G6" i="1"/>
  <c r="G16" i="1" l="1"/>
  <c r="G29" i="1" s="1"/>
  <c r="G30" i="1" s="1"/>
  <c r="D29" i="1"/>
  <c r="E29" i="1"/>
</calcChain>
</file>

<file path=xl/sharedStrings.xml><?xml version="1.0" encoding="utf-8"?>
<sst xmlns="http://schemas.openxmlformats.org/spreadsheetml/2006/main" count="69" uniqueCount="63">
  <si>
    <t>Sl. No.</t>
  </si>
  <si>
    <t>Item</t>
  </si>
  <si>
    <t>Quantity</t>
  </si>
  <si>
    <t xml:space="preserve"> Amount excluding all taxes in (Rs.)</t>
  </si>
  <si>
    <t>Total Price excluding all taxes in (Rs.)</t>
  </si>
  <si>
    <t>Applicable Taxes (GST)</t>
  </si>
  <si>
    <t>Remarks</t>
  </si>
  <si>
    <t>1st Year</t>
  </si>
  <si>
    <t>2nd Year</t>
  </si>
  <si>
    <r>
      <t>3</t>
    </r>
    <r>
      <rPr>
        <b/>
        <vertAlign val="superscript"/>
        <sz val="11"/>
        <color theme="1"/>
        <rFont val="Arial"/>
        <family val="2"/>
      </rPr>
      <t>rd</t>
    </r>
    <r>
      <rPr>
        <b/>
        <sz val="11"/>
        <color theme="1"/>
        <rFont val="Arial"/>
        <family val="2"/>
      </rPr>
      <t xml:space="preserve"> Year</t>
    </r>
  </si>
  <si>
    <t>(A)</t>
  </si>
  <si>
    <t>(B)</t>
  </si>
  <si>
    <t>(C)</t>
  </si>
  <si>
    <t>(D)</t>
  </si>
  <si>
    <t>(E)</t>
  </si>
  <si>
    <t>(F) =(C)+(D)+(E)</t>
  </si>
  <si>
    <t>(G)</t>
  </si>
  <si>
    <t>(H)</t>
  </si>
  <si>
    <t>Enterprise Wide VAPT Cycle</t>
  </si>
  <si>
    <t>a)</t>
  </si>
  <si>
    <t>b)</t>
  </si>
  <si>
    <t>c)</t>
  </si>
  <si>
    <t>Internal PT</t>
  </si>
  <si>
    <t xml:space="preserve">Total Assets=1900
(Servers – 1050
Network and Security Devices – 800
Web Applications including DNS and AD – 50)
</t>
  </si>
  <si>
    <t>Reconnaissance is applicable for all mentioned assets. Services (identified through Reconnaissance)  on these assets which are accessible over LAN on specific workstations or all workstations, will be the scope of subsequent phases of Internal PT as per the scope of work section 2.2.2(Table 2).</t>
  </si>
  <si>
    <t>d)</t>
  </si>
  <si>
    <t>VA</t>
  </si>
  <si>
    <t>Total Assets = 4000 (Servers and Databases, Network and Security Devices, Web/Mobile Applications, Desktops and Endpoints, etc.)</t>
  </si>
  <si>
    <t>Sub-Totals of VAPT activities (Sum of 1.a to 1.d)</t>
  </si>
  <si>
    <t>e)</t>
  </si>
  <si>
    <t>Phishing Simulation Exercise</t>
  </si>
  <si>
    <t>Count of email IDs in SEBI Domain – 2000</t>
  </si>
  <si>
    <t>f)</t>
  </si>
  <si>
    <t>Yearly Training Programs</t>
  </si>
  <si>
    <t>Total two trainings to be provided each year (for 50 Participants)</t>
  </si>
  <si>
    <t>Sub-Total (Sum of 1.a to 1.f)</t>
  </si>
  <si>
    <t>One-time Training Program</t>
  </si>
  <si>
    <t>One-time Training Program (CPENT or CEH or any other relevant industry related certification)</t>
  </si>
  <si>
    <t>One-time training program for two (2) SEBI officers</t>
  </si>
  <si>
    <t>NA</t>
  </si>
  <si>
    <t>Sub-Total (2.a)</t>
  </si>
  <si>
    <t>-</t>
  </si>
  <si>
    <t>Ad-hoc one- time VAPT prior to release of in-house developed applications</t>
  </si>
  <si>
    <t>Ad-hoc one- time VAPT prior to release of in-house developed applications **(Refer section 2.2.3 in scope of work)</t>
  </si>
  <si>
    <t>30% of the total cost of VAPT activities mentioned above (Sr. No. 1.1 this table)</t>
  </si>
  <si>
    <t xml:space="preserve">Cost of Ad-hoc VAPT will be calculated based on Unit price.
Unit price = Total price for concerned year/quantity.
.i.e. (C/B for 1st year, D/B for 2nd year and E/B for 3rd year)
</t>
  </si>
  <si>
    <t>Sub-Total (3.a)</t>
  </si>
  <si>
    <t>Change Management</t>
  </si>
  <si>
    <t>Change Management**(Refer section 2.2.4 in scope of work)</t>
  </si>
  <si>
    <t>25% of the total cost of VAPT activities mentioned above (Sr. No. 1.1 of this table)</t>
  </si>
  <si>
    <t>Sub-Total (4.a)</t>
  </si>
  <si>
    <t>Grand Total (Sum of 1 to 4)</t>
  </si>
  <si>
    <t>Total cost of the project including taxes</t>
  </si>
  <si>
    <t xml:space="preserve">                                                                                     Bidder’s Name and Date (dd/mm/yyyy)                                                                                       Annexure-C</t>
  </si>
  <si>
    <t xml:space="preserve">Low-1
</t>
  </si>
  <si>
    <t>Medium-6</t>
  </si>
  <si>
    <t>High-1</t>
  </si>
  <si>
    <t xml:space="preserve">Source Code Review
Web Applications having source code - 17*
(Two applications having Android/iOS versions are counted separately) </t>
  </si>
  <si>
    <t>Medium-5</t>
  </si>
  <si>
    <t>High-2</t>
  </si>
  <si>
    <t>Very High-9</t>
  </si>
  <si>
    <t>External PT
External facing Web/Mobile Application - 16*
(Three applications having Android/iOS versions are counted separately)</t>
  </si>
  <si>
    <t>Very High-8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</si>
</sst>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 #,##0.00_ ;_ * \-#,##0.00_ ;_ * &quot;-&quot;??_ ;_ @_ "/>
    <numFmt numFmtId="164" formatCode="_ * #,##0_ ;_ * \-#,##0_ ;_ * &quot;-&quot;??_ ;_ @_ "/>
  </numFmts>
  <fonts count="7" x14ac:knownFonts="1">
    <font>
      <sz val="11"/>
      <color theme="1"/>
      <name val="Calibri"/>
      <family val="2"/>
      <scheme val="minor"/>
    </font>
    <font>
      <sz val="11"/>
      <color theme="1"/>
      <name val="Calibri"/>
      <family val="2"/>
      <scheme val="minor"/>
    </font>
    <font>
      <b/>
      <sz val="11"/>
      <color theme="1"/>
      <name val="Arial"/>
      <family val="2"/>
    </font>
    <font>
      <b/>
      <vertAlign val="superscript"/>
      <sz val="11"/>
      <color theme="1"/>
      <name val="Arial"/>
      <family val="2"/>
    </font>
    <font>
      <sz val="11"/>
      <color theme="1"/>
      <name val="Arial"/>
      <family val="2"/>
    </font>
    <font>
      <sz val="11"/>
      <name val="Arial"/>
      <family val="2"/>
    </font>
    <font>
      <b/>
      <sz val="12"/>
      <color theme="1"/>
      <name val="Arial"/>
      <family val="2"/>
    </font>
  </fonts>
  <fills count="5">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s>
  <borders count="7">
    <border>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43" fontId="1" fillId="0" borderId="0" applyFont="0" applyFill="0" applyBorder="0" applyAlignment="0" applyProtection="0"/>
  </cellStyleXfs>
  <cellXfs count="31">
    <xf numFmtId="0" fontId="0" fillId="0" borderId="0" xfId="0"/>
    <xf numFmtId="0" fontId="2" fillId="2" borderId="3" xfId="0" applyFont="1" applyFill="1" applyBorder="1" applyAlignment="1">
      <alignment horizontal="left"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3" borderId="3" xfId="0" applyFont="1" applyFill="1" applyBorder="1" applyAlignment="1">
      <alignment horizontal="left" vertical="center" wrapText="1"/>
    </xf>
    <xf numFmtId="0" fontId="0" fillId="3" borderId="3" xfId="0" applyFill="1" applyBorder="1"/>
    <xf numFmtId="0" fontId="4" fillId="3" borderId="3" xfId="0" applyFont="1" applyFill="1" applyBorder="1" applyAlignment="1">
      <alignment horizontal="left" vertical="center" wrapText="1"/>
    </xf>
    <xf numFmtId="164" fontId="5" fillId="0" borderId="3" xfId="1" applyNumberFormat="1" applyFont="1" applyFill="1" applyBorder="1" applyAlignment="1" applyProtection="1">
      <alignment horizontal="right" vertical="center" wrapText="1"/>
      <protection locked="0"/>
    </xf>
    <xf numFmtId="164" fontId="5" fillId="3" borderId="3" xfId="1" applyNumberFormat="1" applyFont="1" applyFill="1" applyBorder="1" applyAlignment="1" applyProtection="1">
      <alignment horizontal="right" vertical="center" wrapText="1"/>
    </xf>
    <xf numFmtId="0" fontId="4" fillId="3" borderId="3" xfId="0" applyFont="1" applyFill="1" applyBorder="1" applyAlignment="1">
      <alignment wrapText="1"/>
    </xf>
    <xf numFmtId="0" fontId="4" fillId="3" borderId="3" xfId="0" applyFont="1" applyFill="1" applyBorder="1" applyAlignment="1">
      <alignment vertical="center" wrapText="1"/>
    </xf>
    <xf numFmtId="164" fontId="4" fillId="3" borderId="3" xfId="1" applyNumberFormat="1" applyFont="1" applyFill="1" applyBorder="1" applyAlignment="1">
      <alignment horizontal="right" vertical="center" wrapText="1"/>
    </xf>
    <xf numFmtId="164" fontId="4" fillId="4" borderId="3" xfId="1" applyNumberFormat="1" applyFont="1" applyFill="1" applyBorder="1" applyAlignment="1" applyProtection="1">
      <alignment horizontal="right" vertical="center" wrapText="1"/>
      <protection locked="0"/>
    </xf>
    <xf numFmtId="164" fontId="4" fillId="0" borderId="3" xfId="1" applyNumberFormat="1" applyFont="1" applyBorder="1" applyAlignment="1" applyProtection="1">
      <alignment horizontal="right" vertical="center" wrapText="1"/>
      <protection locked="0"/>
    </xf>
    <xf numFmtId="164" fontId="6" fillId="3" borderId="3" xfId="1" applyNumberFormat="1" applyFont="1" applyFill="1" applyBorder="1" applyAlignment="1">
      <alignment horizontal="right" vertical="center" wrapText="1"/>
    </xf>
    <xf numFmtId="164" fontId="2" fillId="3" borderId="3" xfId="1" applyNumberFormat="1" applyFont="1" applyFill="1" applyBorder="1" applyAlignment="1">
      <alignment horizontal="right" vertical="center" wrapText="1"/>
    </xf>
    <xf numFmtId="164" fontId="4" fillId="3" borderId="3" xfId="1" applyNumberFormat="1" applyFont="1" applyFill="1" applyBorder="1" applyAlignment="1">
      <alignment horizontal="left" vertical="center" wrapText="1"/>
    </xf>
    <xf numFmtId="0" fontId="4" fillId="3" borderId="3" xfId="0" applyFont="1" applyFill="1" applyBorder="1" applyAlignment="1">
      <alignment horizontal="center" vertical="center" wrapText="1"/>
    </xf>
    <xf numFmtId="164" fontId="6" fillId="3" borderId="3" xfId="1" applyNumberFormat="1" applyFont="1" applyFill="1" applyBorder="1" applyAlignment="1">
      <alignment horizontal="right" vertical="center" wrapText="1"/>
    </xf>
    <xf numFmtId="0" fontId="2" fillId="3" borderId="3" xfId="0" applyFont="1" applyFill="1" applyBorder="1" applyAlignment="1">
      <alignment horizontal="left" vertical="center" wrapText="1"/>
    </xf>
    <xf numFmtId="0" fontId="4" fillId="3" borderId="3" xfId="0" applyFont="1" applyFill="1" applyBorder="1" applyAlignment="1">
      <alignment horizontal="left" vertical="center" wrapText="1"/>
    </xf>
    <xf numFmtId="0" fontId="4" fillId="3" borderId="5"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4" fillId="3" borderId="5" xfId="0" applyFont="1" applyFill="1" applyBorder="1" applyAlignment="1">
      <alignment horizontal="left" vertical="center" wrapText="1"/>
    </xf>
    <xf numFmtId="0" fontId="4" fillId="3" borderId="4" xfId="0" applyFont="1" applyFill="1" applyBorder="1" applyAlignment="1">
      <alignment horizontal="left" vertical="center" wrapText="1"/>
    </xf>
    <xf numFmtId="0" fontId="4" fillId="3" borderId="6" xfId="0" applyFont="1" applyFill="1" applyBorder="1" applyAlignment="1">
      <alignment horizontal="left"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left" vertical="center" wrapText="1"/>
    </xf>
    <xf numFmtId="0" fontId="2" fillId="2" borderId="3" xfId="0" applyFont="1" applyFill="1" applyBorder="1" applyAlignment="1">
      <alignment horizontal="center" vertical="center"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I30"/>
  <sheetViews>
    <sheetView tabSelected="1" topLeftCell="A22" workbookViewId="0">
      <selection activeCell="C27" sqref="C27"/>
    </sheetView>
  </sheetViews>
  <sheetFormatPr defaultRowHeight="15" x14ac:dyDescent="0.25"/>
  <cols>
    <col min="1" max="1" width="7.5703125" bestFit="1" customWidth="1"/>
    <col min="2" max="2" width="20.7109375" customWidth="1"/>
    <col min="3" max="3" width="28.140625" customWidth="1"/>
    <col min="4" max="5" width="13.140625" bestFit="1" customWidth="1"/>
    <col min="6" max="6" width="8.85546875" bestFit="1" customWidth="1"/>
    <col min="7" max="7" width="20" customWidth="1"/>
    <col min="9" max="9" width="32.7109375" customWidth="1"/>
  </cols>
  <sheetData>
    <row r="1" spans="1:9" ht="15" customHeight="1" x14ac:dyDescent="0.25">
      <c r="A1" s="27" t="s">
        <v>53</v>
      </c>
      <c r="B1" s="28"/>
      <c r="C1" s="28"/>
      <c r="D1" s="28"/>
      <c r="E1" s="28"/>
      <c r="F1" s="28"/>
      <c r="G1" s="28"/>
      <c r="H1" s="28"/>
      <c r="I1" s="28"/>
    </row>
    <row r="2" spans="1:9" ht="26.25" customHeight="1" x14ac:dyDescent="0.25">
      <c r="A2" s="29" t="s">
        <v>0</v>
      </c>
      <c r="B2" s="30" t="s">
        <v>1</v>
      </c>
      <c r="C2" s="30" t="s">
        <v>2</v>
      </c>
      <c r="D2" s="30" t="s">
        <v>3</v>
      </c>
      <c r="E2" s="30"/>
      <c r="F2" s="30"/>
      <c r="G2" s="30" t="s">
        <v>4</v>
      </c>
      <c r="H2" s="30" t="s">
        <v>5</v>
      </c>
      <c r="I2" s="30" t="s">
        <v>6</v>
      </c>
    </row>
    <row r="3" spans="1:9" ht="17.25" x14ac:dyDescent="0.25">
      <c r="A3" s="29"/>
      <c r="B3" s="30"/>
      <c r="C3" s="30"/>
      <c r="D3" s="1" t="s">
        <v>7</v>
      </c>
      <c r="E3" s="1" t="s">
        <v>8</v>
      </c>
      <c r="F3" s="1" t="s">
        <v>9</v>
      </c>
      <c r="G3" s="30"/>
      <c r="H3" s="30"/>
      <c r="I3" s="30"/>
    </row>
    <row r="4" spans="1:9" x14ac:dyDescent="0.25">
      <c r="A4" s="1"/>
      <c r="B4" s="2" t="s">
        <v>10</v>
      </c>
      <c r="C4" s="2" t="s">
        <v>11</v>
      </c>
      <c r="D4" s="2" t="s">
        <v>12</v>
      </c>
      <c r="E4" s="2" t="s">
        <v>13</v>
      </c>
      <c r="F4" s="2" t="s">
        <v>14</v>
      </c>
      <c r="G4" s="2" t="s">
        <v>15</v>
      </c>
      <c r="H4" s="2" t="s">
        <v>16</v>
      </c>
      <c r="I4" s="3" t="s">
        <v>17</v>
      </c>
    </row>
    <row r="5" spans="1:9" x14ac:dyDescent="0.25">
      <c r="A5" s="4">
        <v>1</v>
      </c>
      <c r="B5" s="19" t="s">
        <v>18</v>
      </c>
      <c r="C5" s="19"/>
      <c r="D5" s="19"/>
      <c r="E5" s="19"/>
      <c r="F5" s="19"/>
      <c r="G5" s="19"/>
      <c r="H5" s="19"/>
      <c r="I5" s="5"/>
    </row>
    <row r="6" spans="1:9" ht="28.5" x14ac:dyDescent="0.25">
      <c r="A6" s="21" t="s">
        <v>19</v>
      </c>
      <c r="B6" s="24" t="s">
        <v>61</v>
      </c>
      <c r="C6" s="17" t="s">
        <v>54</v>
      </c>
      <c r="D6" s="7">
        <v>0</v>
      </c>
      <c r="E6" s="7">
        <v>0</v>
      </c>
      <c r="F6" s="7">
        <v>0</v>
      </c>
      <c r="G6" s="8">
        <f>D6+E6+F6</f>
        <v>0</v>
      </c>
      <c r="H6" s="7">
        <v>0</v>
      </c>
      <c r="I6" s="9"/>
    </row>
    <row r="7" spans="1:9" ht="21.75" customHeight="1" x14ac:dyDescent="0.25">
      <c r="A7" s="22"/>
      <c r="B7" s="25"/>
      <c r="C7" s="17" t="s">
        <v>55</v>
      </c>
      <c r="D7" s="7">
        <v>0</v>
      </c>
      <c r="E7" s="7">
        <v>0</v>
      </c>
      <c r="F7" s="7">
        <v>0</v>
      </c>
      <c r="G7" s="8">
        <f t="shared" ref="G7:G13" si="0">D7+E7+F7</f>
        <v>0</v>
      </c>
      <c r="H7" s="7">
        <v>0</v>
      </c>
      <c r="I7" s="9"/>
    </row>
    <row r="8" spans="1:9" ht="27.75" customHeight="1" x14ac:dyDescent="0.25">
      <c r="A8" s="22"/>
      <c r="B8" s="25"/>
      <c r="C8" s="17" t="s">
        <v>56</v>
      </c>
      <c r="D8" s="7">
        <v>0</v>
      </c>
      <c r="E8" s="7">
        <v>0</v>
      </c>
      <c r="F8" s="7">
        <v>0</v>
      </c>
      <c r="G8" s="8">
        <f t="shared" si="0"/>
        <v>0</v>
      </c>
      <c r="H8" s="7">
        <v>0</v>
      </c>
      <c r="I8" s="9"/>
    </row>
    <row r="9" spans="1:9" ht="51" customHeight="1" x14ac:dyDescent="0.25">
      <c r="A9" s="23"/>
      <c r="B9" s="26"/>
      <c r="C9" s="17" t="s">
        <v>62</v>
      </c>
      <c r="D9" s="7">
        <v>0</v>
      </c>
      <c r="E9" s="7">
        <v>0</v>
      </c>
      <c r="F9" s="7">
        <v>0</v>
      </c>
      <c r="G9" s="8">
        <f t="shared" si="0"/>
        <v>0</v>
      </c>
      <c r="H9" s="7">
        <v>0</v>
      </c>
      <c r="I9" s="9"/>
    </row>
    <row r="10" spans="1:9" ht="45.75" customHeight="1" x14ac:dyDescent="0.25">
      <c r="A10" s="21" t="s">
        <v>20</v>
      </c>
      <c r="B10" s="24" t="s">
        <v>57</v>
      </c>
      <c r="C10" s="17" t="s">
        <v>54</v>
      </c>
      <c r="D10" s="7">
        <v>0</v>
      </c>
      <c r="E10" s="7">
        <v>0</v>
      </c>
      <c r="F10" s="7">
        <v>0</v>
      </c>
      <c r="G10" s="8">
        <f t="shared" si="0"/>
        <v>0</v>
      </c>
      <c r="H10" s="7">
        <v>0</v>
      </c>
      <c r="I10" s="9"/>
    </row>
    <row r="11" spans="1:9" x14ac:dyDescent="0.25">
      <c r="A11" s="22"/>
      <c r="B11" s="25"/>
      <c r="C11" s="17" t="s">
        <v>58</v>
      </c>
      <c r="D11" s="7">
        <v>0</v>
      </c>
      <c r="E11" s="7">
        <v>0</v>
      </c>
      <c r="F11" s="7">
        <v>0</v>
      </c>
      <c r="G11" s="8">
        <f t="shared" si="0"/>
        <v>0</v>
      </c>
      <c r="H11" s="7">
        <v>0</v>
      </c>
      <c r="I11" s="9"/>
    </row>
    <row r="12" spans="1:9" ht="31.5" customHeight="1" x14ac:dyDescent="0.25">
      <c r="A12" s="22"/>
      <c r="B12" s="25"/>
      <c r="C12" s="17" t="s">
        <v>59</v>
      </c>
      <c r="D12" s="7">
        <v>0</v>
      </c>
      <c r="E12" s="7">
        <v>0</v>
      </c>
      <c r="F12" s="7">
        <v>0</v>
      </c>
      <c r="G12" s="8">
        <f t="shared" si="0"/>
        <v>0</v>
      </c>
      <c r="H12" s="7">
        <v>0</v>
      </c>
      <c r="I12" s="9"/>
    </row>
    <row r="13" spans="1:9" ht="45" customHeight="1" x14ac:dyDescent="0.25">
      <c r="A13" s="23"/>
      <c r="B13" s="26"/>
      <c r="C13" s="17" t="s">
        <v>60</v>
      </c>
      <c r="D13" s="7">
        <v>0</v>
      </c>
      <c r="E13" s="7">
        <v>0</v>
      </c>
      <c r="F13" s="7">
        <v>0</v>
      </c>
      <c r="G13" s="8">
        <f t="shared" si="0"/>
        <v>0</v>
      </c>
      <c r="H13" s="7">
        <v>0</v>
      </c>
      <c r="I13" s="9"/>
    </row>
    <row r="14" spans="1:9" ht="148.5" customHeight="1" x14ac:dyDescent="0.25">
      <c r="A14" s="6" t="s">
        <v>21</v>
      </c>
      <c r="B14" s="6" t="s">
        <v>22</v>
      </c>
      <c r="C14" s="10" t="s">
        <v>23</v>
      </c>
      <c r="D14" s="7">
        <v>0</v>
      </c>
      <c r="E14" s="7">
        <v>0</v>
      </c>
      <c r="F14" s="7">
        <v>0</v>
      </c>
      <c r="G14" s="8">
        <f t="shared" ref="G14:G15" si="1">D14+E14+F14</f>
        <v>0</v>
      </c>
      <c r="H14" s="7">
        <v>0</v>
      </c>
      <c r="I14" s="9" t="s">
        <v>24</v>
      </c>
    </row>
    <row r="15" spans="1:9" ht="87" customHeight="1" x14ac:dyDescent="0.25">
      <c r="A15" s="6" t="s">
        <v>25</v>
      </c>
      <c r="B15" s="6" t="s">
        <v>26</v>
      </c>
      <c r="C15" s="10" t="s">
        <v>27</v>
      </c>
      <c r="D15" s="7">
        <v>0</v>
      </c>
      <c r="E15" s="7">
        <v>0</v>
      </c>
      <c r="F15" s="7">
        <v>0</v>
      </c>
      <c r="G15" s="8">
        <f t="shared" si="1"/>
        <v>0</v>
      </c>
      <c r="H15" s="7">
        <v>0</v>
      </c>
      <c r="I15" s="5"/>
    </row>
    <row r="16" spans="1:9" ht="47.25" customHeight="1" x14ac:dyDescent="0.25">
      <c r="A16" s="4">
        <v>1.1000000000000001</v>
      </c>
      <c r="B16" s="19" t="s">
        <v>28</v>
      </c>
      <c r="C16" s="19"/>
      <c r="D16" s="11">
        <f>SUM(D6:D15)</f>
        <v>0</v>
      </c>
      <c r="E16" s="11">
        <f t="shared" ref="E16:H16" si="2">SUM(E6:E15)</f>
        <v>0</v>
      </c>
      <c r="F16" s="11">
        <f t="shared" si="2"/>
        <v>0</v>
      </c>
      <c r="G16" s="11">
        <f t="shared" si="2"/>
        <v>0</v>
      </c>
      <c r="H16" s="11">
        <f t="shared" si="2"/>
        <v>0</v>
      </c>
      <c r="I16" s="5"/>
    </row>
    <row r="17" spans="1:9" ht="28.5" x14ac:dyDescent="0.25">
      <c r="A17" s="6" t="s">
        <v>29</v>
      </c>
      <c r="B17" s="6" t="s">
        <v>30</v>
      </c>
      <c r="C17" s="6" t="s">
        <v>31</v>
      </c>
      <c r="D17" s="12">
        <v>0</v>
      </c>
      <c r="E17" s="12">
        <v>0</v>
      </c>
      <c r="F17" s="12">
        <v>0</v>
      </c>
      <c r="G17" s="11">
        <f>SUM(D17:F17)</f>
        <v>0</v>
      </c>
      <c r="H17" s="12">
        <v>0</v>
      </c>
      <c r="I17" s="5"/>
    </row>
    <row r="18" spans="1:9" ht="42.75" x14ac:dyDescent="0.25">
      <c r="A18" s="6" t="s">
        <v>32</v>
      </c>
      <c r="B18" s="6" t="s">
        <v>33</v>
      </c>
      <c r="C18" s="6" t="s">
        <v>34</v>
      </c>
      <c r="D18" s="12">
        <v>0</v>
      </c>
      <c r="E18" s="12">
        <v>0</v>
      </c>
      <c r="F18" s="12">
        <v>0</v>
      </c>
      <c r="G18" s="11">
        <f>SUM(D18:F18)</f>
        <v>0</v>
      </c>
      <c r="H18" s="12">
        <v>0</v>
      </c>
      <c r="I18" s="5"/>
    </row>
    <row r="19" spans="1:9" ht="31.5" customHeight="1" x14ac:dyDescent="0.25">
      <c r="A19" s="4">
        <v>1.2</v>
      </c>
      <c r="B19" s="19" t="s">
        <v>35</v>
      </c>
      <c r="C19" s="19"/>
      <c r="D19" s="11">
        <f>D17+D18</f>
        <v>0</v>
      </c>
      <c r="E19" s="11">
        <f t="shared" ref="E19:H19" si="3">E17+E18</f>
        <v>0</v>
      </c>
      <c r="F19" s="11">
        <f t="shared" si="3"/>
        <v>0</v>
      </c>
      <c r="G19" s="11">
        <f t="shared" si="3"/>
        <v>0</v>
      </c>
      <c r="H19" s="11">
        <f t="shared" si="3"/>
        <v>0</v>
      </c>
      <c r="I19" s="5"/>
    </row>
    <row r="20" spans="1:9" x14ac:dyDescent="0.25">
      <c r="A20" s="4">
        <v>2</v>
      </c>
      <c r="B20" s="20" t="s">
        <v>36</v>
      </c>
      <c r="C20" s="20"/>
      <c r="D20" s="20"/>
      <c r="E20" s="20"/>
      <c r="F20" s="20"/>
      <c r="G20" s="20"/>
      <c r="H20" s="20"/>
      <c r="I20" s="5"/>
    </row>
    <row r="21" spans="1:9" ht="78" customHeight="1" x14ac:dyDescent="0.25">
      <c r="A21" s="6" t="s">
        <v>19</v>
      </c>
      <c r="B21" s="6" t="s">
        <v>37</v>
      </c>
      <c r="C21" s="6" t="s">
        <v>38</v>
      </c>
      <c r="D21" s="12">
        <v>0</v>
      </c>
      <c r="E21" s="11" t="s">
        <v>39</v>
      </c>
      <c r="F21" s="11" t="s">
        <v>39</v>
      </c>
      <c r="G21" s="11">
        <f>D21</f>
        <v>0</v>
      </c>
      <c r="H21" s="12">
        <v>0</v>
      </c>
      <c r="I21" s="5"/>
    </row>
    <row r="22" spans="1:9" x14ac:dyDescent="0.25">
      <c r="A22" s="4">
        <v>2.1</v>
      </c>
      <c r="B22" s="4" t="s">
        <v>40</v>
      </c>
      <c r="C22" s="6"/>
      <c r="D22" s="11">
        <f>SUM(D21)</f>
        <v>0</v>
      </c>
      <c r="E22" s="11" t="s">
        <v>41</v>
      </c>
      <c r="F22" s="11" t="s">
        <v>41</v>
      </c>
      <c r="G22" s="11">
        <f>SUM(G21)</f>
        <v>0</v>
      </c>
      <c r="H22" s="11">
        <f>SUM(H21)</f>
        <v>0</v>
      </c>
      <c r="I22" s="5"/>
    </row>
    <row r="23" spans="1:9" x14ac:dyDescent="0.25">
      <c r="A23" s="4">
        <v>3</v>
      </c>
      <c r="B23" s="20" t="s">
        <v>42</v>
      </c>
      <c r="C23" s="20"/>
      <c r="D23" s="20"/>
      <c r="E23" s="20"/>
      <c r="F23" s="20"/>
      <c r="G23" s="20"/>
      <c r="H23" s="20"/>
      <c r="I23" s="5"/>
    </row>
    <row r="24" spans="1:9" ht="100.5" x14ac:dyDescent="0.25">
      <c r="A24" s="4" t="s">
        <v>19</v>
      </c>
      <c r="B24" s="6" t="s">
        <v>43</v>
      </c>
      <c r="C24" s="6" t="s">
        <v>44</v>
      </c>
      <c r="D24" s="13">
        <v>0</v>
      </c>
      <c r="E24" s="13">
        <v>0</v>
      </c>
      <c r="F24" s="13">
        <v>0</v>
      </c>
      <c r="G24" s="11">
        <f>SUM(D24:F24)</f>
        <v>0</v>
      </c>
      <c r="H24" s="13">
        <v>0</v>
      </c>
      <c r="I24" s="9" t="s">
        <v>45</v>
      </c>
    </row>
    <row r="25" spans="1:9" x14ac:dyDescent="0.25">
      <c r="A25" s="4">
        <v>3.1</v>
      </c>
      <c r="B25" s="4" t="s">
        <v>46</v>
      </c>
      <c r="C25" s="6"/>
      <c r="D25" s="11">
        <f>SUM(D24)</f>
        <v>0</v>
      </c>
      <c r="E25" s="11">
        <f t="shared" ref="E25:G25" si="4">SUM(E24)</f>
        <v>0</v>
      </c>
      <c r="F25" s="11">
        <f t="shared" si="4"/>
        <v>0</v>
      </c>
      <c r="G25" s="11">
        <f t="shared" si="4"/>
        <v>0</v>
      </c>
      <c r="H25" s="11">
        <f>SUM(H24)</f>
        <v>0</v>
      </c>
      <c r="I25" s="5"/>
    </row>
    <row r="26" spans="1:9" x14ac:dyDescent="0.25">
      <c r="A26" s="4">
        <v>4</v>
      </c>
      <c r="B26" s="19" t="s">
        <v>47</v>
      </c>
      <c r="C26" s="19"/>
      <c r="D26" s="19"/>
      <c r="E26" s="19"/>
      <c r="F26" s="19"/>
      <c r="G26" s="19"/>
      <c r="H26" s="19"/>
      <c r="I26" s="5"/>
    </row>
    <row r="27" spans="1:9" ht="57" x14ac:dyDescent="0.25">
      <c r="A27" s="4" t="s">
        <v>19</v>
      </c>
      <c r="B27" s="6" t="s">
        <v>48</v>
      </c>
      <c r="C27" s="6" t="s">
        <v>49</v>
      </c>
      <c r="D27" s="13">
        <v>0</v>
      </c>
      <c r="E27" s="13">
        <v>0</v>
      </c>
      <c r="F27" s="13">
        <v>0</v>
      </c>
      <c r="G27" s="11">
        <f>SUM(D27:F27)</f>
        <v>0</v>
      </c>
      <c r="H27" s="13">
        <v>0</v>
      </c>
      <c r="I27" s="5"/>
    </row>
    <row r="28" spans="1:9" x14ac:dyDescent="0.25">
      <c r="A28" s="4">
        <v>4.0999999999999996</v>
      </c>
      <c r="B28" s="4" t="s">
        <v>50</v>
      </c>
      <c r="C28" s="6"/>
      <c r="D28" s="11">
        <f>SUM(D27)</f>
        <v>0</v>
      </c>
      <c r="E28" s="11">
        <f>SUM(E27)</f>
        <v>0</v>
      </c>
      <c r="F28" s="11">
        <f>SUM(F27)</f>
        <v>0</v>
      </c>
      <c r="G28" s="11">
        <f>SUM(G27)</f>
        <v>0</v>
      </c>
      <c r="H28" s="11">
        <f>SUM(H27)</f>
        <v>0</v>
      </c>
      <c r="I28" s="5"/>
    </row>
    <row r="29" spans="1:9" ht="30" x14ac:dyDescent="0.25">
      <c r="A29" s="4">
        <v>5</v>
      </c>
      <c r="B29" s="4" t="s">
        <v>51</v>
      </c>
      <c r="C29" s="6"/>
      <c r="D29" s="11">
        <f>SUM(D16,D19,D22,D25,D28)</f>
        <v>0</v>
      </c>
      <c r="E29" s="11">
        <f t="shared" ref="E29:H29" si="5">SUM(E16,E19,E22,E25,E28)</f>
        <v>0</v>
      </c>
      <c r="F29" s="11">
        <f t="shared" si="5"/>
        <v>0</v>
      </c>
      <c r="G29" s="14">
        <f t="shared" si="5"/>
        <v>0</v>
      </c>
      <c r="H29" s="15">
        <f t="shared" si="5"/>
        <v>0</v>
      </c>
      <c r="I29" s="5"/>
    </row>
    <row r="30" spans="1:9" ht="45" x14ac:dyDescent="0.25">
      <c r="A30" s="4">
        <v>6</v>
      </c>
      <c r="B30" s="4" t="s">
        <v>52</v>
      </c>
      <c r="C30" s="6"/>
      <c r="D30" s="16"/>
      <c r="E30" s="16"/>
      <c r="F30" s="16"/>
      <c r="G30" s="18">
        <f>G29+H29</f>
        <v>0</v>
      </c>
      <c r="H30" s="18"/>
      <c r="I30" s="5"/>
    </row>
  </sheetData>
  <sheetProtection algorithmName="SHA-512" hashValue="apCmYn/2PDJjIxApPU00zoDXwMMV8uQ1nIWTud0lIoXq6X5VMW29MPf2g+FniyImSEKnEOYaiiVfmqWHIKIOGg==" saltValue="yRiOy9PAThU22SKuKRTglQ==" spinCount="100000" sheet="1" objects="1" scenarios="1"/>
  <mergeCells count="19">
    <mergeCell ref="A6:A9"/>
    <mergeCell ref="B6:B9"/>
    <mergeCell ref="A10:A13"/>
    <mergeCell ref="B10:B13"/>
    <mergeCell ref="A1:I1"/>
    <mergeCell ref="A2:A3"/>
    <mergeCell ref="B2:B3"/>
    <mergeCell ref="C2:C3"/>
    <mergeCell ref="D2:F2"/>
    <mergeCell ref="G2:G3"/>
    <mergeCell ref="H2:H3"/>
    <mergeCell ref="I2:I3"/>
    <mergeCell ref="G30:H30"/>
    <mergeCell ref="B5:H5"/>
    <mergeCell ref="B16:C16"/>
    <mergeCell ref="B19:C19"/>
    <mergeCell ref="B20:H20"/>
    <mergeCell ref="B23:H23"/>
    <mergeCell ref="B26:H26"/>
  </mergeCells>
  <pageMargins left="0.7" right="0.7" top="0.75" bottom="0.75" header="0.3" footer="0.3"/>
  <pageSetup paperSize="9" scale="85"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2025-05-28 17:34:05</KDate>
  <Classification>SEBI-CONFIDENTIAL</Classification>
  <Subclassification/>
  <HostName>MUM0122479</HostName>
  <Domain_User>SEBINT/2479</Domain_User>
  <IPAdd>10.88.209.77</IPAdd>
  <FilePath>Book3</FilePath>
  <KID>70B5E867E216638840504451327315</KID>
  <UniqueName/>
  <Suggested/>
  <Justification/>
</Klassify>
</file>

<file path=customXml/itemProps1.xml><?xml version="1.0" encoding="utf-8"?>
<ds:datastoreItem xmlns:ds="http://schemas.openxmlformats.org/officeDocument/2006/customXml" ds:itemID="{3FABC2F3-44FC-452E-9250-86E9CC1F388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V2_prebid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 PAVAN KUMAR</dc:creator>
  <cp:keywords>SEBI-CONFIDENTIAL</cp:keywords>
  <cp:lastModifiedBy>K PAVAN KUMAR</cp:lastModifiedBy>
  <cp:lastPrinted>2025-05-29T05:06:59Z</cp:lastPrinted>
  <dcterms:created xsi:type="dcterms:W3CDTF">2025-05-28T12:03:50Z</dcterms:created>
  <dcterms:modified xsi:type="dcterms:W3CDTF">2025-06-04T11:23:09Z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SEBI-CONFIDENTIAL</vt:lpwstr>
  </property>
  <property fmtid="{D5CDD505-2E9C-101B-9397-08002B2CF9AE}" pid="3" name="Rules">
    <vt:lpwstr/>
  </property>
  <property fmtid="{D5CDD505-2E9C-101B-9397-08002B2CF9AE}" pid="4" name="KID">
    <vt:lpwstr>70B5E867E216638840504451327315</vt:lpwstr>
  </property>
</Properties>
</file>