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Aug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3" i="1" s="1"/>
  <c r="E101" i="1"/>
  <c r="F93" i="1" s="1"/>
  <c r="D99" i="1" l="1"/>
  <c r="F97" i="1"/>
  <c r="F96" i="1"/>
  <c r="F94" i="1"/>
  <c r="F101" i="1" s="1"/>
  <c r="D94" i="1"/>
  <c r="D101" i="1" s="1"/>
  <c r="F100" i="1"/>
  <c r="D100" i="1"/>
  <c r="F99" i="1"/>
  <c r="F98" i="1"/>
  <c r="D98" i="1"/>
  <c r="D97" i="1"/>
  <c r="D96" i="1"/>
  <c r="F95" i="1"/>
  <c r="D95" i="1"/>
  <c r="D88" i="1"/>
  <c r="D89" i="1" s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<sst xmlns="http://schemas.openxmlformats.org/spreadsheetml/2006/main" count="229" uniqueCount="49">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</sst>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C24" sqref="C24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45505</v>
      </c>
      <c r="B4" s="24" t="s">
        <v>24</v>
      </c>
      <c r="C4" s="26">
        <v>514</v>
      </c>
      <c r="D4" s="26">
        <v>9856</v>
      </c>
      <c r="E4" s="25">
        <v>2912073.8222523662</v>
      </c>
      <c r="F4" s="26">
        <v>123</v>
      </c>
      <c r="G4" s="26">
        <v>327</v>
      </c>
      <c r="H4" s="25">
        <v>82805.225100000054</v>
      </c>
      <c r="I4" s="26">
        <v>81</v>
      </c>
      <c r="J4" s="26">
        <v>181</v>
      </c>
      <c r="K4" s="25">
        <v>33820.294699999999</v>
      </c>
      <c r="L4" s="26">
        <v>97</v>
      </c>
      <c r="M4" s="25">
        <v>10.473899999999997</v>
      </c>
      <c r="N4" s="25">
        <f>E4+H4-K4+M4-Q4</f>
        <v>607.20247263927013</v>
      </c>
      <c r="O4" s="26">
        <v>517</v>
      </c>
      <c r="P4" s="26">
        <v>9947</v>
      </c>
      <c r="Q4" s="25">
        <v>2960462.024079727</v>
      </c>
    </row>
    <row r="5" spans="1:17">
      <c r="A5" s="10"/>
      <c r="B5" s="24" t="s">
        <v>23</v>
      </c>
      <c r="C5" s="26">
        <v>105</v>
      </c>
      <c r="D5" s="26">
        <v>257</v>
      </c>
      <c r="E5" s="25">
        <v>65256.791338559924</v>
      </c>
      <c r="F5" s="26">
        <v>4</v>
      </c>
      <c r="G5" s="26">
        <v>4</v>
      </c>
      <c r="H5" s="25">
        <v>570</v>
      </c>
      <c r="I5" s="26">
        <v>15</v>
      </c>
      <c r="J5" s="26">
        <v>15</v>
      </c>
      <c r="K5" s="25">
        <v>4908.2199999999993</v>
      </c>
      <c r="L5" s="26">
        <v>1</v>
      </c>
      <c r="M5" s="25">
        <v>0.1</v>
      </c>
      <c r="N5" s="25">
        <f>E5+H5-K5+M5-Q5</f>
        <v>181.33476699997118</v>
      </c>
      <c r="O5" s="26">
        <v>103</v>
      </c>
      <c r="P5" s="26">
        <v>248</v>
      </c>
      <c r="Q5" s="25">
        <v>60737.33657155995</v>
      </c>
    </row>
    <row r="6" spans="1:17">
      <c r="A6" s="10"/>
      <c r="B6" s="24" t="s">
        <v>22</v>
      </c>
      <c r="C6" s="26">
        <v>92</v>
      </c>
      <c r="D6" s="26">
        <v>2394</v>
      </c>
      <c r="E6" s="25">
        <v>35192.277815813875</v>
      </c>
      <c r="F6" s="26">
        <v>9</v>
      </c>
      <c r="G6" s="26">
        <v>51</v>
      </c>
      <c r="H6" s="25">
        <v>577.17999999999995</v>
      </c>
      <c r="I6" s="26">
        <v>11</v>
      </c>
      <c r="J6" s="26">
        <v>62</v>
      </c>
      <c r="K6" s="25">
        <v>621.4099999999994</v>
      </c>
      <c r="L6" s="26">
        <v>0</v>
      </c>
      <c r="M6" s="25">
        <v>0</v>
      </c>
      <c r="N6" s="25">
        <f>E6+H6-K6+M6-Q6</f>
        <v>162.48999999994703</v>
      </c>
      <c r="O6" s="26">
        <v>90</v>
      </c>
      <c r="P6" s="26">
        <v>2396</v>
      </c>
      <c r="Q6" s="25">
        <v>34985.557815813932</v>
      </c>
    </row>
    <row r="7" spans="1:17">
      <c r="A7" s="9"/>
      <c r="B7" s="24" t="s">
        <v>2</v>
      </c>
      <c r="C7" s="26">
        <v>94</v>
      </c>
      <c r="D7" s="26">
        <v>927</v>
      </c>
      <c r="E7" s="25">
        <v>29964.1373263444</v>
      </c>
      <c r="F7" s="26">
        <v>8</v>
      </c>
      <c r="G7" s="26">
        <v>32</v>
      </c>
      <c r="H7" s="25">
        <v>476.39959999999991</v>
      </c>
      <c r="I7" s="26">
        <v>12</v>
      </c>
      <c r="J7" s="26">
        <v>15</v>
      </c>
      <c r="K7" s="25">
        <v>731.65030000000002</v>
      </c>
      <c r="L7" s="26">
        <v>7</v>
      </c>
      <c r="M7" s="25">
        <v>0.29500000000000004</v>
      </c>
      <c r="N7" s="25">
        <f>E7+H7-K7+M7-Q7</f>
        <v>36.813499999956548</v>
      </c>
      <c r="O7" s="26">
        <v>95</v>
      </c>
      <c r="P7" s="26">
        <v>939</v>
      </c>
      <c r="Q7" s="25">
        <v>29672.368126344441</v>
      </c>
    </row>
    <row r="8" spans="1:17" ht="15">
      <c r="A8" s="24"/>
      <c r="B8" s="16" t="s">
        <v>1</v>
      </c>
      <c r="C8" s="23">
        <f>SUM(C4:C7)</f>
        <v>805</v>
      </c>
      <c r="D8" s="23">
        <f>SUM(D4:D7)</f>
        <v>13434</v>
      </c>
      <c r="E8" s="22">
        <f>SUM(E4:E7)</f>
        <v>3042487.028733084</v>
      </c>
      <c r="F8" s="23">
        <f>SUM(F4:F7)</f>
        <v>144</v>
      </c>
      <c r="G8" s="23">
        <f>SUM(G4:G7)</f>
        <v>414</v>
      </c>
      <c r="H8" s="22">
        <f>SUM(H4:H7)</f>
        <v>84428.804700000052</v>
      </c>
      <c r="I8" s="23">
        <f>SUM(I4:I7)</f>
        <v>119</v>
      </c>
      <c r="J8" s="23">
        <f>SUM(J4:J7)</f>
        <v>273</v>
      </c>
      <c r="K8" s="22">
        <f>SUM(K4:K7)</f>
        <v>40081.574999999997</v>
      </c>
      <c r="L8" s="23">
        <f>SUM(L4:L7)</f>
        <v>105</v>
      </c>
      <c r="M8" s="22">
        <f>SUM(M4:M7)</f>
        <v>10.868899999999996</v>
      </c>
      <c r="N8" s="22">
        <f>SUM(N4:N7)</f>
        <v>987.84073963914489</v>
      </c>
      <c r="O8" s="23">
        <f>SUM(O4:O7)</f>
        <v>805</v>
      </c>
      <c r="P8" s="23">
        <f>SUM(P4:P7)</f>
        <v>13530</v>
      </c>
      <c r="Q8" s="22">
        <f>SUM(Q4:Q7)</f>
        <v>3085857.2865934451</v>
      </c>
    </row>
    <row r="9" spans="1:17">
      <c r="A9" s="2" t="s">
        <v>21</v>
      </c>
    </row>
    <row r="10" spans="1:17">
      <c r="A10" s="2" t="s">
        <v>20</v>
      </c>
    </row>
    <row r="11" spans="1:17" s="31" customFormat="1">
      <c r="A11" s="2" t="s">
        <v>19</v>
      </c>
    </row>
    <row r="12" spans="1:17" s="31" customFormat="1">
      <c r="A12" s="2" t="s">
        <v>18</v>
      </c>
    </row>
    <row r="13" spans="1:17" s="31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45505</v>
      </c>
      <c r="B17" s="24" t="s">
        <v>24</v>
      </c>
      <c r="C17" s="26">
        <v>306</v>
      </c>
      <c r="D17" s="26">
        <v>5321</v>
      </c>
      <c r="E17" s="25">
        <v>2834839.6541559845</v>
      </c>
      <c r="F17" s="26">
        <v>81</v>
      </c>
      <c r="G17" s="26">
        <v>187</v>
      </c>
      <c r="H17" s="25">
        <v>80296.542800000039</v>
      </c>
      <c r="I17" s="26">
        <v>48</v>
      </c>
      <c r="J17" s="26">
        <v>82</v>
      </c>
      <c r="K17" s="25">
        <v>31609.710400000004</v>
      </c>
      <c r="L17" s="26">
        <v>73</v>
      </c>
      <c r="M17" s="25">
        <v>3.0358999999999985</v>
      </c>
      <c r="N17" s="25">
        <f>E17+H17-K17+M17-Q17</f>
        <v>417.533586634323</v>
      </c>
      <c r="O17" s="26">
        <v>307</v>
      </c>
      <c r="P17" s="26">
        <v>5387</v>
      </c>
      <c r="Q17" s="25">
        <v>2883111.9888693499</v>
      </c>
    </row>
    <row r="18" spans="1:17">
      <c r="A18" s="10"/>
      <c r="B18" s="24" t="s">
        <v>23</v>
      </c>
      <c r="C18" s="26">
        <v>73</v>
      </c>
      <c r="D18" s="26">
        <v>162</v>
      </c>
      <c r="E18" s="25">
        <v>33328.769063999927</v>
      </c>
      <c r="F18" s="26">
        <v>4</v>
      </c>
      <c r="G18" s="26">
        <v>4</v>
      </c>
      <c r="H18" s="25">
        <v>570</v>
      </c>
      <c r="I18" s="26">
        <v>13</v>
      </c>
      <c r="J18" s="26">
        <v>13</v>
      </c>
      <c r="K18" s="25">
        <v>4889.84</v>
      </c>
      <c r="L18" s="26">
        <v>1</v>
      </c>
      <c r="M18" s="25">
        <v>0.1</v>
      </c>
      <c r="N18" s="25">
        <f>E18+H18-K18+M18-Q18</f>
        <v>179.47676699996737</v>
      </c>
      <c r="O18" s="26">
        <v>70</v>
      </c>
      <c r="P18" s="26">
        <v>155</v>
      </c>
      <c r="Q18" s="25">
        <v>28829.552296999958</v>
      </c>
    </row>
    <row r="19" spans="1:17">
      <c r="A19" s="10"/>
      <c r="B19" s="24" t="s">
        <v>22</v>
      </c>
      <c r="C19" s="26">
        <v>77</v>
      </c>
      <c r="D19" s="26">
        <v>272</v>
      </c>
      <c r="E19" s="25">
        <v>18892.465315813977</v>
      </c>
      <c r="F19" s="26">
        <v>4</v>
      </c>
      <c r="G19" s="26">
        <v>10</v>
      </c>
      <c r="H19" s="25">
        <v>277.59999999999997</v>
      </c>
      <c r="I19" s="26">
        <v>10</v>
      </c>
      <c r="J19" s="26">
        <v>15</v>
      </c>
      <c r="K19" s="25">
        <v>484.94</v>
      </c>
      <c r="L19" s="26">
        <v>0</v>
      </c>
      <c r="M19" s="25">
        <v>0</v>
      </c>
      <c r="N19" s="25">
        <f>E19+H19-K19+M19-Q19</f>
        <v>161.96000000000276</v>
      </c>
      <c r="O19" s="26">
        <v>75</v>
      </c>
      <c r="P19" s="26">
        <v>268</v>
      </c>
      <c r="Q19" s="25">
        <v>18523.165315813974</v>
      </c>
    </row>
    <row r="20" spans="1:17">
      <c r="A20" s="9"/>
      <c r="B20" s="24" t="s">
        <v>2</v>
      </c>
      <c r="C20" s="26">
        <v>70</v>
      </c>
      <c r="D20" s="26">
        <v>726</v>
      </c>
      <c r="E20" s="25">
        <v>24742.451699999976</v>
      </c>
      <c r="F20" s="26">
        <v>7</v>
      </c>
      <c r="G20" s="26">
        <v>31</v>
      </c>
      <c r="H20" s="25">
        <v>475.0295999999999</v>
      </c>
      <c r="I20" s="26">
        <v>10</v>
      </c>
      <c r="J20" s="26">
        <v>11</v>
      </c>
      <c r="K20" s="25">
        <v>731.03030000000001</v>
      </c>
      <c r="L20" s="26">
        <v>2</v>
      </c>
      <c r="M20" s="25">
        <v>0.24000000000000002</v>
      </c>
      <c r="N20" s="25">
        <f>E20+H20-K20+M20-Q20</f>
        <v>34.799500000015541</v>
      </c>
      <c r="O20" s="26">
        <v>71</v>
      </c>
      <c r="P20" s="26">
        <v>740</v>
      </c>
      <c r="Q20" s="25">
        <v>24451.891499999965</v>
      </c>
    </row>
    <row r="21" spans="1:17" ht="15">
      <c r="A21" s="24"/>
      <c r="B21" s="16" t="s">
        <v>1</v>
      </c>
      <c r="C21" s="23">
        <f>SUM(C17:C20)</f>
        <v>526</v>
      </c>
      <c r="D21" s="23">
        <f>SUM(D17:D20)</f>
        <v>6481</v>
      </c>
      <c r="E21" s="22">
        <f>SUM(E17:E20)</f>
        <v>2911803.3402357986</v>
      </c>
      <c r="F21" s="23">
        <f>SUM(F17:F20)</f>
        <v>96</v>
      </c>
      <c r="G21" s="23">
        <f>SUM(G17:G20)</f>
        <v>232</v>
      </c>
      <c r="H21" s="22">
        <f>SUM(H17:H20)</f>
        <v>81619.172400000039</v>
      </c>
      <c r="I21" s="23">
        <f>SUM(I17:I20)</f>
        <v>81</v>
      </c>
      <c r="J21" s="23">
        <f>SUM(J17:J20)</f>
        <v>121</v>
      </c>
      <c r="K21" s="22">
        <f>SUM(K17:K20)</f>
        <v>37715.520700000008</v>
      </c>
      <c r="L21" s="23">
        <f>SUM(L17:L20)</f>
        <v>76</v>
      </c>
      <c r="M21" s="22">
        <f>SUM(M17:M20)</f>
        <v>3.3758999999999988</v>
      </c>
      <c r="N21" s="22">
        <f>SUM(N17:N20)</f>
        <v>793.76985363430867</v>
      </c>
      <c r="O21" s="23">
        <f>SUM(O17:O20)</f>
        <v>523</v>
      </c>
      <c r="P21" s="23">
        <f>SUM(P17:P20)</f>
        <v>6550</v>
      </c>
      <c r="Q21" s="22">
        <f>SUM(Q17:Q20)</f>
        <v>2954916.5979821635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2" customFormat="1">
      <c r="A25" s="2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2" customForma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>
      <c r="A30" s="11">
        <v>45505</v>
      </c>
      <c r="B30" s="24" t="s">
        <v>24</v>
      </c>
      <c r="C30" s="26">
        <v>340</v>
      </c>
      <c r="D30" s="26">
        <v>4535</v>
      </c>
      <c r="E30" s="25">
        <v>77234.168096437148</v>
      </c>
      <c r="F30" s="26">
        <v>46</v>
      </c>
      <c r="G30" s="26">
        <v>140</v>
      </c>
      <c r="H30" s="25">
        <v>2508.6823000000009</v>
      </c>
      <c r="I30" s="26">
        <v>36</v>
      </c>
      <c r="J30" s="26">
        <v>99</v>
      </c>
      <c r="K30" s="25">
        <v>2210.5843</v>
      </c>
      <c r="L30" s="26">
        <v>24</v>
      </c>
      <c r="M30" s="25">
        <v>7.4380000000000006</v>
      </c>
      <c r="N30" s="25">
        <f>E30+H30-K30+M30-Q30</f>
        <v>189.66888599999947</v>
      </c>
      <c r="O30" s="26">
        <v>342</v>
      </c>
      <c r="P30" s="26">
        <v>4560</v>
      </c>
      <c r="Q30" s="25">
        <v>77350.035210437141</v>
      </c>
    </row>
    <row r="31" spans="1:17">
      <c r="A31" s="10"/>
      <c r="B31" s="24" t="s">
        <v>23</v>
      </c>
      <c r="C31" s="26">
        <v>41</v>
      </c>
      <c r="D31" s="26">
        <v>95</v>
      </c>
      <c r="E31" s="25">
        <v>31928.022274560004</v>
      </c>
      <c r="F31" s="26">
        <v>0</v>
      </c>
      <c r="G31" s="26">
        <v>0</v>
      </c>
      <c r="H31" s="25">
        <v>0</v>
      </c>
      <c r="I31" s="26">
        <v>2</v>
      </c>
      <c r="J31" s="26">
        <v>2</v>
      </c>
      <c r="K31" s="25">
        <v>18.38</v>
      </c>
      <c r="L31" s="26">
        <v>0</v>
      </c>
      <c r="M31" s="25">
        <v>0</v>
      </c>
      <c r="N31" s="25">
        <f>E31+H31-K31+M31-Q31</f>
        <v>1.8579999999965366</v>
      </c>
      <c r="O31" s="26">
        <v>41</v>
      </c>
      <c r="P31" s="26">
        <v>93</v>
      </c>
      <c r="Q31" s="25">
        <v>31907.784274560006</v>
      </c>
    </row>
    <row r="32" spans="1:17">
      <c r="A32" s="10"/>
      <c r="B32" s="24" t="s">
        <v>22</v>
      </c>
      <c r="C32" s="26">
        <v>27</v>
      </c>
      <c r="D32" s="26">
        <v>2122</v>
      </c>
      <c r="E32" s="25">
        <v>16299.812499999847</v>
      </c>
      <c r="F32" s="26">
        <v>5</v>
      </c>
      <c r="G32" s="26">
        <v>41</v>
      </c>
      <c r="H32" s="25">
        <v>299.58000000000004</v>
      </c>
      <c r="I32" s="26">
        <v>2</v>
      </c>
      <c r="J32" s="26">
        <v>47</v>
      </c>
      <c r="K32" s="25">
        <v>136.47000000000008</v>
      </c>
      <c r="L32" s="26">
        <v>0</v>
      </c>
      <c r="M32" s="25">
        <v>0</v>
      </c>
      <c r="N32" s="25">
        <f>E32+H32-K32+M32-Q32</f>
        <v>0.53000000002793968</v>
      </c>
      <c r="O32" s="26">
        <v>27</v>
      </c>
      <c r="P32" s="26">
        <v>2128</v>
      </c>
      <c r="Q32" s="25">
        <v>16462.39249999982</v>
      </c>
    </row>
    <row r="33" spans="1:17">
      <c r="A33" s="9"/>
      <c r="B33" s="24" t="s">
        <v>2</v>
      </c>
      <c r="C33" s="26">
        <v>37</v>
      </c>
      <c r="D33" s="26">
        <v>201</v>
      </c>
      <c r="E33" s="25">
        <v>5221.6856263445025</v>
      </c>
      <c r="F33" s="26">
        <v>1</v>
      </c>
      <c r="G33" s="26">
        <v>1</v>
      </c>
      <c r="H33" s="25">
        <v>1.37</v>
      </c>
      <c r="I33" s="26">
        <v>2</v>
      </c>
      <c r="J33" s="26">
        <v>4</v>
      </c>
      <c r="K33" s="25">
        <v>0.62000000000000011</v>
      </c>
      <c r="L33" s="26">
        <v>5</v>
      </c>
      <c r="M33" s="25">
        <v>5.5000000000000007E-2</v>
      </c>
      <c r="N33" s="25">
        <f>E33+H33-K33+M33-Q33</f>
        <v>2.0140000000010332</v>
      </c>
      <c r="O33" s="26">
        <v>36</v>
      </c>
      <c r="P33" s="26">
        <v>199</v>
      </c>
      <c r="Q33" s="25">
        <v>5220.4766263445017</v>
      </c>
    </row>
    <row r="34" spans="1:17" ht="15">
      <c r="A34" s="24"/>
      <c r="B34" s="16" t="s">
        <v>1</v>
      </c>
      <c r="C34" s="23">
        <f>SUM(C30:C33)</f>
        <v>445</v>
      </c>
      <c r="D34" s="23">
        <f>SUM(D30:D33)</f>
        <v>6953</v>
      </c>
      <c r="E34" s="22">
        <f>SUM(E30:E33)</f>
        <v>130683.68849734151</v>
      </c>
      <c r="F34" s="23">
        <f>SUM(F30:F33)</f>
        <v>52</v>
      </c>
      <c r="G34" s="23">
        <f>SUM(G30:G33)</f>
        <v>182</v>
      </c>
      <c r="H34" s="22">
        <f>SUM(H30:H33)</f>
        <v>2809.6323000000007</v>
      </c>
      <c r="I34" s="23">
        <f>SUM(I30:I33)</f>
        <v>42</v>
      </c>
      <c r="J34" s="23">
        <f>SUM(J30:J33)</f>
        <v>152</v>
      </c>
      <c r="K34" s="22">
        <f>SUM(K30:K33)</f>
        <v>2366.0543000000002</v>
      </c>
      <c r="L34" s="23">
        <f>SUM(L30:L33)</f>
        <v>29</v>
      </c>
      <c r="M34" s="22">
        <f>SUM(M30:M33)</f>
        <v>7.4930000000000003</v>
      </c>
      <c r="N34" s="22">
        <f>SUM(N30:N33)</f>
        <v>194.07088600002498</v>
      </c>
      <c r="O34" s="23">
        <f>SUM(O30:O33)</f>
        <v>446</v>
      </c>
      <c r="P34" s="23">
        <f>SUM(P30:P33)</f>
        <v>6980</v>
      </c>
      <c r="Q34" s="22">
        <f>SUM(Q30:Q33)</f>
        <v>130940.68861134148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>
      <c r="A38" s="2" t="s">
        <v>18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45505</v>
      </c>
      <c r="B43" s="24" t="s">
        <v>24</v>
      </c>
      <c r="C43" s="26">
        <v>2830</v>
      </c>
      <c r="D43" s="26">
        <v>7559</v>
      </c>
      <c r="E43" s="25">
        <v>1436427.7827540745</v>
      </c>
      <c r="F43" s="26">
        <v>141</v>
      </c>
      <c r="G43" s="26">
        <v>251</v>
      </c>
      <c r="H43" s="25">
        <v>23512.602521459983</v>
      </c>
      <c r="I43" s="26">
        <v>74</v>
      </c>
      <c r="J43" s="26">
        <v>110</v>
      </c>
      <c r="K43" s="25">
        <v>19308.284952000002</v>
      </c>
      <c r="L43" s="26">
        <v>44</v>
      </c>
      <c r="M43" s="25">
        <v>6085.8916620000018</v>
      </c>
      <c r="N43" s="25">
        <f>E43+H43-K43+M43-Q43</f>
        <v>1962.6875187361147</v>
      </c>
      <c r="O43" s="26">
        <v>2865</v>
      </c>
      <c r="P43" s="26">
        <v>7670</v>
      </c>
      <c r="Q43" s="25">
        <v>1444755.3044667984</v>
      </c>
    </row>
    <row r="44" spans="1:17">
      <c r="A44" s="10"/>
      <c r="B44" s="24" t="s">
        <v>23</v>
      </c>
      <c r="C44" s="26">
        <v>622</v>
      </c>
      <c r="D44" s="26">
        <v>1056</v>
      </c>
      <c r="E44" s="25">
        <v>171422.98728535153</v>
      </c>
      <c r="F44" s="26">
        <v>25</v>
      </c>
      <c r="G44" s="26">
        <v>35</v>
      </c>
      <c r="H44" s="25">
        <v>2291.1310999999996</v>
      </c>
      <c r="I44" s="26">
        <v>13</v>
      </c>
      <c r="J44" s="26">
        <v>18</v>
      </c>
      <c r="K44" s="25">
        <v>776.90041585500012</v>
      </c>
      <c r="L44" s="26">
        <v>12</v>
      </c>
      <c r="M44" s="25">
        <v>481.71351199999998</v>
      </c>
      <c r="N44" s="25">
        <f>E44+H44-K44+M44-Q44</f>
        <v>273.96527500537923</v>
      </c>
      <c r="O44" s="26">
        <v>633</v>
      </c>
      <c r="P44" s="26">
        <v>1070</v>
      </c>
      <c r="Q44" s="25">
        <v>173144.96620649114</v>
      </c>
    </row>
    <row r="45" spans="1:17">
      <c r="A45" s="10"/>
      <c r="B45" s="24" t="s">
        <v>22</v>
      </c>
      <c r="C45" s="26">
        <v>55</v>
      </c>
      <c r="D45" s="26">
        <v>508</v>
      </c>
      <c r="E45" s="25">
        <v>17583.507899792978</v>
      </c>
      <c r="F45" s="26">
        <v>5</v>
      </c>
      <c r="G45" s="26">
        <v>24</v>
      </c>
      <c r="H45" s="25">
        <v>37.33</v>
      </c>
      <c r="I45" s="26">
        <v>3</v>
      </c>
      <c r="J45" s="26">
        <v>6</v>
      </c>
      <c r="K45" s="25">
        <v>54.14</v>
      </c>
      <c r="L45" s="26">
        <v>0</v>
      </c>
      <c r="M45" s="25">
        <v>0</v>
      </c>
      <c r="N45" s="25">
        <f>E45+H45-K45+M45-Q45</f>
        <v>159.08599915700324</v>
      </c>
      <c r="O45" s="26">
        <v>55</v>
      </c>
      <c r="P45" s="26">
        <v>520</v>
      </c>
      <c r="Q45" s="25">
        <v>17407.611900635977</v>
      </c>
    </row>
    <row r="46" spans="1:17">
      <c r="A46" s="9"/>
      <c r="B46" s="24" t="s">
        <v>2</v>
      </c>
      <c r="C46" s="26">
        <v>634</v>
      </c>
      <c r="D46" s="26">
        <v>1266</v>
      </c>
      <c r="E46" s="25">
        <v>200290.8787770122</v>
      </c>
      <c r="F46" s="26">
        <v>38</v>
      </c>
      <c r="G46" s="26">
        <v>64</v>
      </c>
      <c r="H46" s="25">
        <v>3881.1738953999998</v>
      </c>
      <c r="I46" s="26">
        <v>12</v>
      </c>
      <c r="J46" s="26">
        <v>13</v>
      </c>
      <c r="K46" s="25">
        <v>905.53055300000017</v>
      </c>
      <c r="L46" s="26">
        <v>6</v>
      </c>
      <c r="M46" s="25">
        <v>4.5703899999999997</v>
      </c>
      <c r="N46" s="25">
        <f>E46+H46-K46+M46-Q46</f>
        <v>30.339988000079757</v>
      </c>
      <c r="O46" s="26">
        <v>644</v>
      </c>
      <c r="P46" s="26">
        <v>1302</v>
      </c>
      <c r="Q46" s="25">
        <v>203240.75252141213</v>
      </c>
    </row>
    <row r="47" spans="1:17" ht="15">
      <c r="A47" s="24"/>
      <c r="B47" s="16" t="s">
        <v>1</v>
      </c>
      <c r="C47" s="23">
        <f>SUM(C43:C46)</f>
        <v>4141</v>
      </c>
      <c r="D47" s="23">
        <f>SUM(D43:D46)</f>
        <v>10389</v>
      </c>
      <c r="E47" s="22">
        <f>SUM(E43:E46)</f>
        <v>1825725.1567162313</v>
      </c>
      <c r="F47" s="23">
        <f>SUM(F43:F46)</f>
        <v>209</v>
      </c>
      <c r="G47" s="23">
        <f>SUM(G43:G46)</f>
        <v>374</v>
      </c>
      <c r="H47" s="22">
        <f>SUM(H43:H46)</f>
        <v>29722.237516859983</v>
      </c>
      <c r="I47" s="23">
        <f>SUM(I43:I46)</f>
        <v>102</v>
      </c>
      <c r="J47" s="23">
        <f>SUM(J43:J46)</f>
        <v>147</v>
      </c>
      <c r="K47" s="22">
        <f>SUM(K43:K46)</f>
        <v>21044.855920855003</v>
      </c>
      <c r="L47" s="23">
        <f>SUM(L43:L46)</f>
        <v>62</v>
      </c>
      <c r="M47" s="22">
        <f>SUM(M43:M46)</f>
        <v>6572.1755640000019</v>
      </c>
      <c r="N47" s="22">
        <f>SUM(N43:N46)</f>
        <v>2426.078780898577</v>
      </c>
      <c r="O47" s="23">
        <f>SUM(O43:O46)</f>
        <v>4197</v>
      </c>
      <c r="P47" s="23">
        <f>SUM(P43:P46)</f>
        <v>10562</v>
      </c>
      <c r="Q47" s="22">
        <f>SUM(Q43:Q46)</f>
        <v>1838548.6350953379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>
      <c r="A56" s="11">
        <v>45505</v>
      </c>
      <c r="B56" s="24" t="s">
        <v>24</v>
      </c>
      <c r="C56" s="26">
        <v>399</v>
      </c>
      <c r="D56" s="26">
        <v>1822</v>
      </c>
      <c r="E56" s="25">
        <v>905493.60647301748</v>
      </c>
      <c r="F56" s="26">
        <v>20</v>
      </c>
      <c r="G56" s="26">
        <v>35</v>
      </c>
      <c r="H56" s="25">
        <v>17529.416499999992</v>
      </c>
      <c r="I56" s="26">
        <v>20</v>
      </c>
      <c r="J56" s="26">
        <v>22</v>
      </c>
      <c r="K56" s="25">
        <v>12605.169600000001</v>
      </c>
      <c r="L56" s="26">
        <v>17</v>
      </c>
      <c r="M56" s="25">
        <v>225.72409999999999</v>
      </c>
      <c r="N56" s="25">
        <f>E56+H56-K56+M56-Q56</f>
        <v>1588.8228303393116</v>
      </c>
      <c r="O56" s="26">
        <v>404</v>
      </c>
      <c r="P56" s="26">
        <v>1836</v>
      </c>
      <c r="Q56" s="25">
        <v>909054.75464267819</v>
      </c>
    </row>
    <row r="57" spans="1:17">
      <c r="A57" s="10"/>
      <c r="B57" s="24" t="s">
        <v>23</v>
      </c>
      <c r="C57" s="26">
        <v>68</v>
      </c>
      <c r="D57" s="26">
        <v>129</v>
      </c>
      <c r="E57" s="25">
        <v>45966.846480072949</v>
      </c>
      <c r="F57" s="26">
        <v>0</v>
      </c>
      <c r="G57" s="26">
        <v>0</v>
      </c>
      <c r="H57" s="25">
        <v>0</v>
      </c>
      <c r="I57" s="26">
        <v>2</v>
      </c>
      <c r="J57" s="26">
        <v>5</v>
      </c>
      <c r="K57" s="25">
        <v>11.5</v>
      </c>
      <c r="L57" s="26">
        <v>0</v>
      </c>
      <c r="M57" s="25">
        <v>0</v>
      </c>
      <c r="N57" s="25">
        <f>E57+H57-K57+M57-Q57</f>
        <v>77.392544999987877</v>
      </c>
      <c r="O57" s="26">
        <v>67</v>
      </c>
      <c r="P57" s="26">
        <v>124</v>
      </c>
      <c r="Q57" s="25">
        <v>45877.953935072961</v>
      </c>
    </row>
    <row r="58" spans="1:17">
      <c r="A58" s="10"/>
      <c r="B58" s="24" t="s">
        <v>22</v>
      </c>
      <c r="C58" s="26">
        <v>15</v>
      </c>
      <c r="D58" s="26">
        <v>50</v>
      </c>
      <c r="E58" s="25">
        <v>5059.1904703000009</v>
      </c>
      <c r="F58" s="26">
        <v>0</v>
      </c>
      <c r="G58" s="26">
        <v>0</v>
      </c>
      <c r="H58" s="25">
        <v>0</v>
      </c>
      <c r="I58" s="26">
        <v>0</v>
      </c>
      <c r="J58" s="26">
        <v>0</v>
      </c>
      <c r="K58" s="25">
        <v>0</v>
      </c>
      <c r="L58" s="26">
        <v>0</v>
      </c>
      <c r="M58" s="25">
        <v>0</v>
      </c>
      <c r="N58" s="25">
        <f>E58+H58-K58+M58-Q58</f>
        <v>0.29999999999836291</v>
      </c>
      <c r="O58" s="26">
        <v>15</v>
      </c>
      <c r="P58" s="26">
        <v>49</v>
      </c>
      <c r="Q58" s="25">
        <v>5058.8904703000026</v>
      </c>
    </row>
    <row r="59" spans="1:17">
      <c r="A59" s="9"/>
      <c r="B59" s="24" t="s">
        <v>2</v>
      </c>
      <c r="C59" s="26">
        <v>43</v>
      </c>
      <c r="D59" s="26">
        <v>113</v>
      </c>
      <c r="E59" s="25">
        <v>23192.004806399986</v>
      </c>
      <c r="F59" s="26">
        <v>2</v>
      </c>
      <c r="G59" s="26">
        <v>12</v>
      </c>
      <c r="H59" s="25">
        <v>253.7766</v>
      </c>
      <c r="I59" s="26">
        <v>2</v>
      </c>
      <c r="J59" s="26">
        <v>2</v>
      </c>
      <c r="K59" s="25">
        <v>44.107699999999994</v>
      </c>
      <c r="L59" s="26">
        <v>0</v>
      </c>
      <c r="M59" s="25">
        <v>0</v>
      </c>
      <c r="N59" s="25">
        <f>E59+H59-K59+M59-Q59</f>
        <v>0.85000000002764864</v>
      </c>
      <c r="O59" s="26">
        <v>44</v>
      </c>
      <c r="P59" s="26">
        <v>118</v>
      </c>
      <c r="Q59" s="25">
        <v>23400.823706399959</v>
      </c>
    </row>
    <row r="60" spans="1:17" ht="15">
      <c r="A60" s="24"/>
      <c r="B60" s="16" t="s">
        <v>1</v>
      </c>
      <c r="C60" s="23">
        <f>SUM(C56:C59)</f>
        <v>525</v>
      </c>
      <c r="D60" s="23">
        <f>SUM(D56:D59)</f>
        <v>2114</v>
      </c>
      <c r="E60" s="22">
        <f>SUM(E56:E59)</f>
        <v>979711.64822979039</v>
      </c>
      <c r="F60" s="23">
        <f>SUM(F56:F59)</f>
        <v>22</v>
      </c>
      <c r="G60" s="23">
        <f>SUM(G56:G59)</f>
        <v>47</v>
      </c>
      <c r="H60" s="22">
        <f>SUM(H56:H59)</f>
        <v>17783.193099999993</v>
      </c>
      <c r="I60" s="23">
        <f>SUM(I56:I59)</f>
        <v>24</v>
      </c>
      <c r="J60" s="23">
        <f>SUM(J56:J59)</f>
        <v>29</v>
      </c>
      <c r="K60" s="22">
        <f>SUM(K56:K59)</f>
        <v>12660.777300000002</v>
      </c>
      <c r="L60" s="23">
        <f>SUM(L56:L59)</f>
        <v>17</v>
      </c>
      <c r="M60" s="22">
        <f>SUM(M56:M59)</f>
        <v>225.72409999999999</v>
      </c>
      <c r="N60" s="22">
        <f>SUM(N56:N59)</f>
        <v>1667.3653753393255</v>
      </c>
      <c r="O60" s="23">
        <f>SUM(O56:O59)</f>
        <v>530</v>
      </c>
      <c r="P60" s="23">
        <f>SUM(P56:P59)</f>
        <v>2127</v>
      </c>
      <c r="Q60" s="22">
        <f>SUM(Q56:Q59)</f>
        <v>983392.42275445117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45505</v>
      </c>
      <c r="B69" s="24" t="s">
        <v>24</v>
      </c>
      <c r="C69" s="26">
        <v>2535</v>
      </c>
      <c r="D69" s="26">
        <v>5737</v>
      </c>
      <c r="E69" s="25">
        <v>530934.17628100468</v>
      </c>
      <c r="F69" s="26">
        <v>121</v>
      </c>
      <c r="G69" s="26">
        <v>216</v>
      </c>
      <c r="H69" s="25">
        <v>5983.1860214600001</v>
      </c>
      <c r="I69" s="26">
        <v>54</v>
      </c>
      <c r="J69" s="26">
        <v>88</v>
      </c>
      <c r="K69" s="25">
        <v>6703.1153520000016</v>
      </c>
      <c r="L69" s="26">
        <v>27</v>
      </c>
      <c r="M69" s="25">
        <v>5860.1675620000005</v>
      </c>
      <c r="N69" s="25">
        <f>E69+H69-K69+M69-Q69</f>
        <v>373.864688391448</v>
      </c>
      <c r="O69" s="26">
        <v>2567</v>
      </c>
      <c r="P69" s="26">
        <v>5834</v>
      </c>
      <c r="Q69" s="25">
        <v>535700.54982407321</v>
      </c>
    </row>
    <row r="70" spans="1:17">
      <c r="A70" s="10"/>
      <c r="B70" s="24" t="s">
        <v>23</v>
      </c>
      <c r="C70" s="26">
        <v>566</v>
      </c>
      <c r="D70" s="26">
        <v>927</v>
      </c>
      <c r="E70" s="25">
        <v>125456.14080527842</v>
      </c>
      <c r="F70" s="26">
        <v>25</v>
      </c>
      <c r="G70" s="26">
        <v>35</v>
      </c>
      <c r="H70" s="25">
        <v>2291.1310999999996</v>
      </c>
      <c r="I70" s="26">
        <v>11</v>
      </c>
      <c r="J70" s="26">
        <v>13</v>
      </c>
      <c r="K70" s="25">
        <v>765.40041585500012</v>
      </c>
      <c r="L70" s="26">
        <v>12</v>
      </c>
      <c r="M70" s="25">
        <v>481.71351199999998</v>
      </c>
      <c r="N70" s="25">
        <f>E70+H70-K70+M70-Q70</f>
        <v>196.57273000496207</v>
      </c>
      <c r="O70" s="26">
        <v>578</v>
      </c>
      <c r="P70" s="26">
        <v>946</v>
      </c>
      <c r="Q70" s="25">
        <v>127267.01227141847</v>
      </c>
    </row>
    <row r="71" spans="1:17">
      <c r="A71" s="10"/>
      <c r="B71" s="24" t="s">
        <v>22</v>
      </c>
      <c r="C71" s="26">
        <v>44</v>
      </c>
      <c r="D71" s="26">
        <v>458</v>
      </c>
      <c r="E71" s="25">
        <v>12524.317429493089</v>
      </c>
      <c r="F71" s="26">
        <v>5</v>
      </c>
      <c r="G71" s="26">
        <v>24</v>
      </c>
      <c r="H71" s="25">
        <v>37.33</v>
      </c>
      <c r="I71" s="26">
        <v>3</v>
      </c>
      <c r="J71" s="26">
        <v>6</v>
      </c>
      <c r="K71" s="25">
        <v>54.14</v>
      </c>
      <c r="L71" s="26">
        <v>0</v>
      </c>
      <c r="M71" s="25">
        <v>0</v>
      </c>
      <c r="N71" s="25">
        <f>E71+H71-K71+M71-Q71</f>
        <v>158.78599915702398</v>
      </c>
      <c r="O71" s="26">
        <v>44</v>
      </c>
      <c r="P71" s="26">
        <v>471</v>
      </c>
      <c r="Q71" s="25">
        <v>12348.721430336065</v>
      </c>
    </row>
    <row r="72" spans="1:17">
      <c r="A72" s="9"/>
      <c r="B72" s="24" t="s">
        <v>2</v>
      </c>
      <c r="C72" s="26">
        <v>599</v>
      </c>
      <c r="D72" s="26">
        <v>1153</v>
      </c>
      <c r="E72" s="25">
        <v>177098.87397061216</v>
      </c>
      <c r="F72" s="26">
        <v>36</v>
      </c>
      <c r="G72" s="26">
        <v>52</v>
      </c>
      <c r="H72" s="25">
        <v>3627.3972953999987</v>
      </c>
      <c r="I72" s="26">
        <v>10</v>
      </c>
      <c r="J72" s="26">
        <v>11</v>
      </c>
      <c r="K72" s="25">
        <v>861.42285300000015</v>
      </c>
      <c r="L72" s="26">
        <v>6</v>
      </c>
      <c r="M72" s="25">
        <v>4.5703899999999997</v>
      </c>
      <c r="N72" s="25">
        <f>E72+H72-K72+M72-Q72</f>
        <v>29.489987999812001</v>
      </c>
      <c r="O72" s="26">
        <v>608</v>
      </c>
      <c r="P72" s="26">
        <v>1184</v>
      </c>
      <c r="Q72" s="25">
        <v>179839.92881501236</v>
      </c>
    </row>
    <row r="73" spans="1:17" ht="15">
      <c r="A73" s="24"/>
      <c r="B73" s="16" t="s">
        <v>1</v>
      </c>
      <c r="C73" s="23">
        <f>SUM(C69:C72)</f>
        <v>3744</v>
      </c>
      <c r="D73" s="23">
        <f>SUM(D69:D72)</f>
        <v>8275</v>
      </c>
      <c r="E73" s="22">
        <f>SUM(E69:E72)</f>
        <v>846013.50848638837</v>
      </c>
      <c r="F73" s="23">
        <f>SUM(F69:F72)</f>
        <v>187</v>
      </c>
      <c r="G73" s="23">
        <f>SUM(G69:G72)</f>
        <v>327</v>
      </c>
      <c r="H73" s="22">
        <f>SUM(H69:H72)</f>
        <v>11939.044416859999</v>
      </c>
      <c r="I73" s="23">
        <f>SUM(I69:I72)</f>
        <v>78</v>
      </c>
      <c r="J73" s="23">
        <f>SUM(J69:J72)</f>
        <v>118</v>
      </c>
      <c r="K73" s="22">
        <f>SUM(K69:K72)</f>
        <v>8384.0786208550035</v>
      </c>
      <c r="L73" s="23">
        <f>SUM(L69:L72)</f>
        <v>45</v>
      </c>
      <c r="M73" s="22">
        <f>SUM(M69:M72)</f>
        <v>6346.4514640000007</v>
      </c>
      <c r="N73" s="22">
        <f>SUM(N69:N72)</f>
        <v>758.71340555324605</v>
      </c>
      <c r="O73" s="23">
        <f>SUM(O69:O72)</f>
        <v>3797</v>
      </c>
      <c r="P73" s="23">
        <f>SUM(P69:P72)</f>
        <v>8435</v>
      </c>
      <c r="Q73" s="22">
        <f>SUM(Q69:Q72)</f>
        <v>855156.21234084002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45505</v>
      </c>
      <c r="B81" s="19" t="s">
        <v>9</v>
      </c>
      <c r="C81" s="18">
        <v>805096.59762140654</v>
      </c>
      <c r="D81" s="17">
        <f>C81/$C$89</f>
        <v>0.16349111150148896</v>
      </c>
    </row>
    <row r="82" spans="1:6" ht="28.5">
      <c r="A82" s="20"/>
      <c r="B82" s="19" t="s">
        <v>8</v>
      </c>
      <c r="C82" s="18">
        <v>211973.90130000081</v>
      </c>
      <c r="D82" s="17">
        <f>C82/$C$89</f>
        <v>4.304557842528707E-2</v>
      </c>
    </row>
    <row r="83" spans="1:6" ht="28.5">
      <c r="A83" s="20"/>
      <c r="B83" s="19" t="s">
        <v>7</v>
      </c>
      <c r="C83" s="18">
        <v>872981.02406946314</v>
      </c>
      <c r="D83" s="17">
        <f>C83/$C$89</f>
        <v>0.17727641424208365</v>
      </c>
    </row>
    <row r="84" spans="1:6">
      <c r="A84" s="20"/>
      <c r="B84" s="19" t="s">
        <v>6</v>
      </c>
      <c r="C84" s="18">
        <v>1026914.7314659932</v>
      </c>
      <c r="D84" s="17">
        <f>C84/$C$89</f>
        <v>0.20853576000774326</v>
      </c>
    </row>
    <row r="85" spans="1:6">
      <c r="A85" s="20"/>
      <c r="B85" s="19" t="s">
        <v>5</v>
      </c>
      <c r="C85" s="18">
        <v>569894.39448603743</v>
      </c>
      <c r="D85" s="17">
        <f>C85/$C$89</f>
        <v>0.11572855762682573</v>
      </c>
    </row>
    <row r="86" spans="1:6">
      <c r="A86" s="20"/>
      <c r="B86" s="19" t="s">
        <v>4</v>
      </c>
      <c r="C86" s="18">
        <v>129034.97756799357</v>
      </c>
      <c r="D86" s="17">
        <f>C86/$C$89</f>
        <v>2.6203156201985722E-2</v>
      </c>
    </row>
    <row r="87" spans="1:6">
      <c r="A87" s="20"/>
      <c r="B87" s="19" t="s">
        <v>3</v>
      </c>
      <c r="C87" s="18">
        <v>1278353.0121813396</v>
      </c>
      <c r="D87" s="17">
        <f>C87/$C$89</f>
        <v>0.25959537708925301</v>
      </c>
    </row>
    <row r="88" spans="1:6">
      <c r="A88" s="20"/>
      <c r="B88" s="19" t="s">
        <v>2</v>
      </c>
      <c r="C88" s="18">
        <v>30157.282996506925</v>
      </c>
      <c r="D88" s="17">
        <f>C88/$C$89</f>
        <v>6.1240449053324578E-3</v>
      </c>
    </row>
    <row r="89" spans="1:6" ht="15">
      <c r="A89" s="16"/>
      <c r="B89" s="15" t="s">
        <v>1</v>
      </c>
      <c r="C89" s="14">
        <f>SUM(C81:C88)</f>
        <v>4924405.921688742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45505</v>
      </c>
      <c r="B93" s="6" t="s">
        <v>9</v>
      </c>
      <c r="C93" s="8">
        <v>802673.96449990652</v>
      </c>
      <c r="D93" s="7">
        <f>C93/$C$101</f>
        <v>0.20381182895337854</v>
      </c>
      <c r="E93" s="8">
        <v>2422.6331214999991</v>
      </c>
      <c r="F93" s="7">
        <f>E93/$E$101</f>
        <v>2.4567901178481331E-3</v>
      </c>
    </row>
    <row r="94" spans="1:6" ht="28.5">
      <c r="A94" s="10"/>
      <c r="B94" s="6" t="s">
        <v>8</v>
      </c>
      <c r="C94" s="8">
        <v>210790.4238000008</v>
      </c>
      <c r="D94" s="7">
        <f>C94/$C$101</f>
        <v>5.3523078735090754E-2</v>
      </c>
      <c r="E94" s="8">
        <v>1183.4775</v>
      </c>
      <c r="F94" s="7">
        <f>E94/$E$101</f>
        <v>1.200163491901477E-3</v>
      </c>
    </row>
    <row r="95" spans="1:6" ht="28.5">
      <c r="A95" s="10"/>
      <c r="B95" s="6" t="s">
        <v>7</v>
      </c>
      <c r="C95" s="8">
        <v>828561.69709999464</v>
      </c>
      <c r="D95" s="7">
        <f>C95/$C$101</f>
        <v>0.21038514061170202</v>
      </c>
      <c r="E95" s="8">
        <v>44419.326969468479</v>
      </c>
      <c r="F95" s="7">
        <f>E95/$E$101</f>
        <v>4.5045600413688255E-2</v>
      </c>
    </row>
    <row r="96" spans="1:6">
      <c r="A96" s="10"/>
      <c r="B96" s="6" t="s">
        <v>6</v>
      </c>
      <c r="C96" s="8">
        <v>1007283.4563819931</v>
      </c>
      <c r="D96" s="7">
        <f>C96/$C$101</f>
        <v>0.25576546966687946</v>
      </c>
      <c r="E96" s="8">
        <v>19631.275084000052</v>
      </c>
      <c r="F96" s="7">
        <f>E96/$E$101</f>
        <v>1.9908058797308746E-2</v>
      </c>
    </row>
    <row r="97" spans="1:6">
      <c r="A97" s="10"/>
      <c r="B97" s="6" t="s">
        <v>5</v>
      </c>
      <c r="C97" s="8">
        <v>506809.65297928383</v>
      </c>
      <c r="D97" s="7">
        <f>C97/$C$101</f>
        <v>0.1286871218867682</v>
      </c>
      <c r="E97" s="8">
        <v>63084.741506753606</v>
      </c>
      <c r="F97" s="7">
        <f>E97/$E$101</f>
        <v>6.397418088003147E-2</v>
      </c>
    </row>
    <row r="98" spans="1:6">
      <c r="A98" s="10"/>
      <c r="B98" s="6" t="s">
        <v>4</v>
      </c>
      <c r="C98" s="8">
        <v>123599.28231239256</v>
      </c>
      <c r="D98" s="7">
        <f>C98/$C$101</f>
        <v>3.1383845620442608E-2</v>
      </c>
      <c r="E98" s="8">
        <v>5435.695255601001</v>
      </c>
      <c r="F98" s="7">
        <f>E98/$E$101</f>
        <v>5.512333778102574E-3</v>
      </c>
    </row>
    <row r="99" spans="1:6">
      <c r="A99" s="10"/>
      <c r="B99" s="6" t="s">
        <v>3</v>
      </c>
      <c r="C99" s="8">
        <v>430545.29477245704</v>
      </c>
      <c r="D99" s="7">
        <f>C99/$C$101</f>
        <v>0.10932237478204163</v>
      </c>
      <c r="E99" s="8">
        <v>847807.71740888257</v>
      </c>
      <c r="F99" s="7">
        <f>E99/$E$101</f>
        <v>0.85976106059174351</v>
      </c>
    </row>
    <row r="100" spans="1:6">
      <c r="A100" s="9"/>
      <c r="B100" s="6" t="s">
        <v>2</v>
      </c>
      <c r="C100" s="8">
        <v>28045.248890526924</v>
      </c>
      <c r="D100" s="7">
        <f>C100/$C$101</f>
        <v>7.1211397436968553E-3</v>
      </c>
      <c r="E100" s="8">
        <v>2112.0341059799998</v>
      </c>
      <c r="F100" s="7">
        <f>E100/$E$101</f>
        <v>2.1418119293759035E-3</v>
      </c>
    </row>
    <row r="101" spans="1:6" ht="15">
      <c r="A101" s="6"/>
      <c r="B101" s="5" t="s">
        <v>1</v>
      </c>
      <c r="C101" s="4">
        <f>SUM(C93:C100)</f>
        <v>3938309.0207365551</v>
      </c>
      <c r="D101" s="3">
        <f>SUM(D93:D100)</f>
        <v>1</v>
      </c>
      <c r="E101" s="4">
        <f>SUM(E93:E100)</f>
        <v>986096.90095218562</v>
      </c>
      <c r="F101" s="3">
        <f>SUM(F93:F100)</f>
        <v>1</v>
      </c>
    </row>
    <row r="102" spans="1:6">
      <c r="A102" s="2" t="s">
        <v>0</v>
      </c>
    </row>
  </sheetData>
  <mergeCells count="57">
    <mergeCell ref="I67:K67"/>
    <mergeCell ref="L67:M67"/>
    <mergeCell ref="O67:Q67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11:48:08</KDate>
  <Classification>SEBI-CONFIDENTIAL</Classification>
  <Subclassification/>
  <HostName>MUM0112563</HostName>
  <Domain_User>SEBINT/2563</Domain_User>
  <IPAdd>10.21.212.122</IPAdd>
  <FilePath>Book4</FilePath>
  <KID>1098193107EA638962120885277113</KID>
  <UniqueName/>
  <Suggested/>
  <Justification/>
</Klassify>
</file>

<file path=customXml/itemProps1.xml><?xml version="1.0" encoding="utf-8"?>
<ds:datastoreItem xmlns:ds="http://schemas.openxmlformats.org/officeDocument/2006/customXml" ds:itemID="{A182AD01-2463-4CFA-A3EC-3ADFDB5FA0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2025-10-16T06:18:02Z</dcterms:created>
  <dcterms:modified xsi:type="dcterms:W3CDTF">2025-10-16T06:20:10Z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1098193107EA638962120885277113</vt:lpwstr>
  </property>
</Properties>
</file>