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Jan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3" i="1" s="1"/>
  <c r="E101" i="1"/>
  <c r="F93" i="1" s="1"/>
  <c r="F99" i="1" l="1"/>
  <c r="F98" i="1"/>
  <c r="D98" i="1"/>
  <c r="F97" i="1"/>
  <c r="D97" i="1"/>
  <c r="D94" i="1"/>
  <c r="D101" i="1" s="1"/>
  <c r="D88" i="1"/>
  <c r="D89" i="1" s="1"/>
  <c r="F100" i="1"/>
  <c r="D100" i="1"/>
  <c r="D99" i="1"/>
  <c r="F96" i="1"/>
  <c r="D96" i="1"/>
  <c r="F95" i="1"/>
  <c r="D95" i="1"/>
  <c r="F94" i="1"/>
  <c r="F101" i="1" s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<sst xmlns="http://schemas.openxmlformats.org/spreadsheetml/2006/main" count="229" uniqueCount="49">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</sst>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Normal="100" workbookViewId="0">
      <selection activeCell="C26" sqref="C26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45689</v>
      </c>
      <c r="B4" s="24" t="s">
        <v>24</v>
      </c>
      <c r="C4" s="26">
        <v>537</v>
      </c>
      <c r="D4" s="26">
        <v>10197</v>
      </c>
      <c r="E4" s="25">
        <v>3127347.6205833671</v>
      </c>
      <c r="F4" s="26">
        <v>106</v>
      </c>
      <c r="G4" s="26">
        <v>381</v>
      </c>
      <c r="H4" s="25">
        <v>62739.423216629999</v>
      </c>
      <c r="I4" s="26">
        <v>97</v>
      </c>
      <c r="J4" s="26">
        <v>213</v>
      </c>
      <c r="K4" s="25">
        <v>45056.231616499957</v>
      </c>
      <c r="L4" s="26">
        <v>127</v>
      </c>
      <c r="M4" s="25">
        <v>112.32481999999992</v>
      </c>
      <c r="N4" s="25">
        <f>E4+H4-K4+M4-Q4</f>
        <v>1618.9455135092139</v>
      </c>
      <c r="O4" s="26">
        <v>541</v>
      </c>
      <c r="P4" s="26">
        <v>10308</v>
      </c>
      <c r="Q4" s="25">
        <v>3143524.191489988</v>
      </c>
    </row>
    <row r="5" spans="1:17">
      <c r="A5" s="10"/>
      <c r="B5" s="24" t="s">
        <v>23</v>
      </c>
      <c r="C5" s="26">
        <v>105</v>
      </c>
      <c r="D5" s="26">
        <v>245</v>
      </c>
      <c r="E5" s="25">
        <v>57136.948679559959</v>
      </c>
      <c r="F5" s="26">
        <v>3</v>
      </c>
      <c r="G5" s="26">
        <v>5</v>
      </c>
      <c r="H5" s="25">
        <v>1200</v>
      </c>
      <c r="I5" s="26">
        <v>8</v>
      </c>
      <c r="J5" s="26">
        <v>10</v>
      </c>
      <c r="K5" s="25">
        <v>2125.4900000000002</v>
      </c>
      <c r="L5" s="26">
        <v>0</v>
      </c>
      <c r="M5" s="25">
        <v>0</v>
      </c>
      <c r="N5" s="25">
        <f>E5+H5-K5+M5-Q5</f>
        <v>29.461999999984982</v>
      </c>
      <c r="O5" s="26">
        <v>104</v>
      </c>
      <c r="P5" s="26">
        <v>240</v>
      </c>
      <c r="Q5" s="25">
        <v>56181.996679559976</v>
      </c>
    </row>
    <row r="6" spans="1:17">
      <c r="A6" s="10"/>
      <c r="B6" s="24" t="s">
        <v>22</v>
      </c>
      <c r="C6" s="26">
        <v>79</v>
      </c>
      <c r="D6" s="26">
        <v>2490</v>
      </c>
      <c r="E6" s="25">
        <v>31396.217815813801</v>
      </c>
      <c r="F6" s="26">
        <v>4</v>
      </c>
      <c r="G6" s="26">
        <v>42</v>
      </c>
      <c r="H6" s="25">
        <v>473.29</v>
      </c>
      <c r="I6" s="26">
        <v>18</v>
      </c>
      <c r="J6" s="26">
        <v>36</v>
      </c>
      <c r="K6" s="25">
        <v>1505.2899999999997</v>
      </c>
      <c r="L6" s="26">
        <v>0</v>
      </c>
      <c r="M6" s="25">
        <v>0</v>
      </c>
      <c r="N6" s="25">
        <f>E6+H6-K6+M6-Q6</f>
        <v>50.360000000047876</v>
      </c>
      <c r="O6" s="26">
        <v>76</v>
      </c>
      <c r="P6" s="26">
        <v>2491</v>
      </c>
      <c r="Q6" s="25">
        <v>30313.857815813753</v>
      </c>
    </row>
    <row r="7" spans="1:17">
      <c r="A7" s="9"/>
      <c r="B7" s="24" t="s">
        <v>2</v>
      </c>
      <c r="C7" s="26">
        <v>97</v>
      </c>
      <c r="D7" s="26">
        <v>975</v>
      </c>
      <c r="E7" s="25">
        <v>31976.602534101268</v>
      </c>
      <c r="F7" s="26">
        <v>7</v>
      </c>
      <c r="G7" s="26">
        <v>48</v>
      </c>
      <c r="H7" s="25">
        <v>197.08830000000015</v>
      </c>
      <c r="I7" s="26">
        <v>13</v>
      </c>
      <c r="J7" s="26">
        <v>23</v>
      </c>
      <c r="K7" s="25">
        <v>1027.2822999999999</v>
      </c>
      <c r="L7" s="26">
        <v>6</v>
      </c>
      <c r="M7" s="25">
        <v>45.797989999999999</v>
      </c>
      <c r="N7" s="25">
        <f>E7+H7-K7+M7-Q7</f>
        <v>187.56511800010412</v>
      </c>
      <c r="O7" s="26">
        <v>99</v>
      </c>
      <c r="P7" s="26">
        <v>992</v>
      </c>
      <c r="Q7" s="25">
        <v>31004.641406101164</v>
      </c>
    </row>
    <row r="8" spans="1:17" ht="15">
      <c r="A8" s="24"/>
      <c r="B8" s="16" t="s">
        <v>1</v>
      </c>
      <c r="C8" s="23">
        <f>SUM(C4:C7)</f>
        <v>818</v>
      </c>
      <c r="D8" s="23">
        <f>SUM(D4:D7)</f>
        <v>13907</v>
      </c>
      <c r="E8" s="22">
        <f>SUM(E4:E7)</f>
        <v>3247857.3896128419</v>
      </c>
      <c r="F8" s="23">
        <f>SUM(F4:F7)</f>
        <v>120</v>
      </c>
      <c r="G8" s="23">
        <f>SUM(G4:G7)</f>
        <v>476</v>
      </c>
      <c r="H8" s="22">
        <f>SUM(H4:H7)</f>
        <v>64609.801516630003</v>
      </c>
      <c r="I8" s="23">
        <f>SUM(I4:I7)</f>
        <v>136</v>
      </c>
      <c r="J8" s="23">
        <f>SUM(J4:J7)</f>
        <v>282</v>
      </c>
      <c r="K8" s="22">
        <f>SUM(K4:K7)</f>
        <v>49714.293916499955</v>
      </c>
      <c r="L8" s="23">
        <f>SUM(L4:L7)</f>
        <v>133</v>
      </c>
      <c r="M8" s="22">
        <f>SUM(M4:M7)</f>
        <v>158.1228099999999</v>
      </c>
      <c r="N8" s="22">
        <f>SUM(N4:N7)</f>
        <v>1886.3326315093509</v>
      </c>
      <c r="O8" s="23">
        <f>SUM(O4:O7)</f>
        <v>820</v>
      </c>
      <c r="P8" s="23">
        <f>SUM(P4:P7)</f>
        <v>14031</v>
      </c>
      <c r="Q8" s="22">
        <f>SUM(Q4:Q7)</f>
        <v>3261024.6873914627</v>
      </c>
    </row>
    <row r="9" spans="1:17">
      <c r="A9" s="2" t="s">
        <v>21</v>
      </c>
    </row>
    <row r="10" spans="1:17">
      <c r="A10" s="2" t="s">
        <v>20</v>
      </c>
    </row>
    <row r="11" spans="1:17" s="33" customFormat="1">
      <c r="A11" s="2" t="s">
        <v>19</v>
      </c>
    </row>
    <row r="12" spans="1:17" s="33" customFormat="1">
      <c r="A12" s="2" t="s">
        <v>18</v>
      </c>
    </row>
    <row r="13" spans="1:17" s="33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45689</v>
      </c>
      <c r="B17" s="24" t="s">
        <v>24</v>
      </c>
      <c r="C17" s="26">
        <v>310</v>
      </c>
      <c r="D17" s="26">
        <v>5616</v>
      </c>
      <c r="E17" s="25">
        <v>3047777.6606665566</v>
      </c>
      <c r="F17" s="26">
        <v>65</v>
      </c>
      <c r="G17" s="26">
        <v>204</v>
      </c>
      <c r="H17" s="25">
        <v>62130.737400000027</v>
      </c>
      <c r="I17" s="26">
        <v>59</v>
      </c>
      <c r="J17" s="26">
        <v>103</v>
      </c>
      <c r="K17" s="25">
        <v>44129.172099999974</v>
      </c>
      <c r="L17" s="26">
        <v>113</v>
      </c>
      <c r="M17" s="25">
        <v>7.1355999999999913</v>
      </c>
      <c r="N17" s="25">
        <f>E17+H17-K17+M17-Q17</f>
        <v>1184.3933292720467</v>
      </c>
      <c r="O17" s="26">
        <v>311</v>
      </c>
      <c r="P17" s="26">
        <v>5678</v>
      </c>
      <c r="Q17" s="25">
        <v>3064601.9682372846</v>
      </c>
    </row>
    <row r="18" spans="1:17">
      <c r="A18" s="10"/>
      <c r="B18" s="24" t="s">
        <v>23</v>
      </c>
      <c r="C18" s="26">
        <v>74</v>
      </c>
      <c r="D18" s="26">
        <v>160</v>
      </c>
      <c r="E18" s="25">
        <v>25008.78613</v>
      </c>
      <c r="F18" s="26">
        <v>3</v>
      </c>
      <c r="G18" s="26">
        <v>5</v>
      </c>
      <c r="H18" s="25">
        <v>1200</v>
      </c>
      <c r="I18" s="26">
        <v>7</v>
      </c>
      <c r="J18" s="26">
        <v>9</v>
      </c>
      <c r="K18" s="25">
        <v>2124.4</v>
      </c>
      <c r="L18" s="26">
        <v>0</v>
      </c>
      <c r="M18" s="25">
        <v>0</v>
      </c>
      <c r="N18" s="25">
        <f>E18+H18-K18+M18-Q18</f>
        <v>29.452000000012049</v>
      </c>
      <c r="O18" s="26">
        <v>73</v>
      </c>
      <c r="P18" s="26">
        <v>156</v>
      </c>
      <c r="Q18" s="25">
        <v>24054.934129999987</v>
      </c>
    </row>
    <row r="19" spans="1:17">
      <c r="A19" s="10"/>
      <c r="B19" s="24" t="s">
        <v>22</v>
      </c>
      <c r="C19" s="26">
        <v>66</v>
      </c>
      <c r="D19" s="26">
        <v>236</v>
      </c>
      <c r="E19" s="25">
        <v>14178.23531581403</v>
      </c>
      <c r="F19" s="26">
        <v>2</v>
      </c>
      <c r="G19" s="26">
        <v>6</v>
      </c>
      <c r="H19" s="25">
        <v>76.2</v>
      </c>
      <c r="I19" s="26">
        <v>16</v>
      </c>
      <c r="J19" s="26">
        <v>20</v>
      </c>
      <c r="K19" s="25">
        <v>1479.6399999999999</v>
      </c>
      <c r="L19" s="26">
        <v>0</v>
      </c>
      <c r="M19" s="25">
        <v>0</v>
      </c>
      <c r="N19" s="25">
        <f>E19+H19-K19+M19-Q19</f>
        <v>34.270000000009532</v>
      </c>
      <c r="O19" s="26">
        <v>63</v>
      </c>
      <c r="P19" s="26">
        <v>223</v>
      </c>
      <c r="Q19" s="25">
        <v>12740.525315814022</v>
      </c>
    </row>
    <row r="20" spans="1:17">
      <c r="A20" s="9"/>
      <c r="B20" s="24" t="s">
        <v>2</v>
      </c>
      <c r="C20" s="26">
        <v>73</v>
      </c>
      <c r="D20" s="26">
        <v>776</v>
      </c>
      <c r="E20" s="25">
        <v>27907.79499999994</v>
      </c>
      <c r="F20" s="26">
        <v>6</v>
      </c>
      <c r="G20" s="26">
        <v>46</v>
      </c>
      <c r="H20" s="25">
        <v>195.52930000000012</v>
      </c>
      <c r="I20" s="26">
        <v>12</v>
      </c>
      <c r="J20" s="26">
        <v>22</v>
      </c>
      <c r="K20" s="25">
        <v>1027.1822999999999</v>
      </c>
      <c r="L20" s="26">
        <v>2</v>
      </c>
      <c r="M20" s="25">
        <v>0.03</v>
      </c>
      <c r="N20" s="25">
        <f>E20+H20-K20+M20-Q20</f>
        <v>187.08650000001944</v>
      </c>
      <c r="O20" s="26">
        <v>73</v>
      </c>
      <c r="P20" s="26">
        <v>792</v>
      </c>
      <c r="Q20" s="25">
        <v>26889.085499999917</v>
      </c>
    </row>
    <row r="21" spans="1:17" ht="15">
      <c r="A21" s="24"/>
      <c r="B21" s="16" t="s">
        <v>1</v>
      </c>
      <c r="C21" s="23">
        <f>SUM(C17:C20)</f>
        <v>523</v>
      </c>
      <c r="D21" s="23">
        <f>SUM(D17:D20)</f>
        <v>6788</v>
      </c>
      <c r="E21" s="22">
        <f>SUM(E17:E20)</f>
        <v>3114872.4771123705</v>
      </c>
      <c r="F21" s="23">
        <f>SUM(F17:F20)</f>
        <v>76</v>
      </c>
      <c r="G21" s="23">
        <f>SUM(G17:G20)</f>
        <v>261</v>
      </c>
      <c r="H21" s="22">
        <f>SUM(H17:H20)</f>
        <v>63602.466700000026</v>
      </c>
      <c r="I21" s="23">
        <f>SUM(I17:I20)</f>
        <v>94</v>
      </c>
      <c r="J21" s="23">
        <f>SUM(J17:J20)</f>
        <v>154</v>
      </c>
      <c r="K21" s="22">
        <f>SUM(K17:K20)</f>
        <v>48760.394399999976</v>
      </c>
      <c r="L21" s="23">
        <f>SUM(L17:L20)</f>
        <v>115</v>
      </c>
      <c r="M21" s="22">
        <f>SUM(M17:M20)</f>
        <v>7.1655999999999915</v>
      </c>
      <c r="N21" s="22">
        <f>SUM(N17:N20)</f>
        <v>1435.2018292720877</v>
      </c>
      <c r="O21" s="23">
        <f>SUM(O17:O20)</f>
        <v>520</v>
      </c>
      <c r="P21" s="23">
        <f>SUM(P17:P20)</f>
        <v>6849</v>
      </c>
      <c r="Q21" s="22">
        <f>SUM(Q17:Q20)</f>
        <v>3128286.5131830988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s="2" customFormat="1">
      <c r="A25" s="2" t="s">
        <v>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s="2" customForma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 ht="15">
      <c r="A30" s="11">
        <v>45689</v>
      </c>
      <c r="B30" s="24" t="s">
        <v>24</v>
      </c>
      <c r="C30" s="26">
        <v>361</v>
      </c>
      <c r="D30" s="26">
        <v>4581</v>
      </c>
      <c r="E30" s="25">
        <v>79569.959916867461</v>
      </c>
      <c r="F30" s="26">
        <v>43</v>
      </c>
      <c r="G30" s="26">
        <v>177</v>
      </c>
      <c r="H30" s="25">
        <v>608.68581662999975</v>
      </c>
      <c r="I30" s="26">
        <v>47</v>
      </c>
      <c r="J30" s="26">
        <v>110</v>
      </c>
      <c r="K30" s="25">
        <v>927.05951649999997</v>
      </c>
      <c r="L30" s="26">
        <v>14</v>
      </c>
      <c r="M30" s="25">
        <v>105.18922000000002</v>
      </c>
      <c r="N30" s="25">
        <f>E30+H30-K30+M30-Q30</f>
        <v>434.55218423504266</v>
      </c>
      <c r="O30" s="34">
        <v>364</v>
      </c>
      <c r="P30" s="32">
        <v>4630</v>
      </c>
      <c r="Q30" s="32">
        <v>78922.223252762415</v>
      </c>
    </row>
    <row r="31" spans="1:17" ht="15">
      <c r="A31" s="10"/>
      <c r="B31" s="24" t="s">
        <v>23</v>
      </c>
      <c r="C31" s="26">
        <v>39</v>
      </c>
      <c r="D31" s="26">
        <v>85</v>
      </c>
      <c r="E31" s="25">
        <v>32128.162549560006</v>
      </c>
      <c r="F31" s="26">
        <v>0</v>
      </c>
      <c r="G31" s="26">
        <v>0</v>
      </c>
      <c r="H31" s="25">
        <v>0</v>
      </c>
      <c r="I31" s="26">
        <v>1</v>
      </c>
      <c r="J31" s="26">
        <v>1</v>
      </c>
      <c r="K31" s="25">
        <v>1.0900000000000001</v>
      </c>
      <c r="L31" s="26">
        <v>0</v>
      </c>
      <c r="M31" s="25">
        <v>0</v>
      </c>
      <c r="N31" s="25">
        <f>E31+H31-K31+M31-Q31</f>
        <v>9.9999999983992893E-3</v>
      </c>
      <c r="O31" s="32">
        <v>39</v>
      </c>
      <c r="P31" s="32">
        <v>84</v>
      </c>
      <c r="Q31" s="32">
        <v>32127.062549560007</v>
      </c>
    </row>
    <row r="32" spans="1:17" ht="15">
      <c r="A32" s="10"/>
      <c r="B32" s="24" t="s">
        <v>22</v>
      </c>
      <c r="C32" s="26">
        <v>24</v>
      </c>
      <c r="D32" s="26">
        <v>2254</v>
      </c>
      <c r="E32" s="25">
        <v>17217.982499999827</v>
      </c>
      <c r="F32" s="26">
        <v>2</v>
      </c>
      <c r="G32" s="26">
        <v>36</v>
      </c>
      <c r="H32" s="25">
        <v>397.09</v>
      </c>
      <c r="I32" s="26">
        <v>4</v>
      </c>
      <c r="J32" s="26">
        <v>16</v>
      </c>
      <c r="K32" s="25">
        <v>25.650000000000002</v>
      </c>
      <c r="L32" s="26">
        <v>0</v>
      </c>
      <c r="M32" s="25">
        <v>0</v>
      </c>
      <c r="N32" s="25">
        <f>E32+H32-K32+M32-Q32</f>
        <v>16.089999999945576</v>
      </c>
      <c r="O32" s="32">
        <v>24</v>
      </c>
      <c r="P32" s="32">
        <v>2268</v>
      </c>
      <c r="Q32" s="32">
        <v>17573.33249999988</v>
      </c>
    </row>
    <row r="33" spans="1:17" ht="15">
      <c r="A33" s="9"/>
      <c r="B33" s="24" t="s">
        <v>2</v>
      </c>
      <c r="C33" s="26">
        <v>35</v>
      </c>
      <c r="D33" s="26">
        <v>199</v>
      </c>
      <c r="E33" s="25">
        <v>4068.8075341013023</v>
      </c>
      <c r="F33" s="26">
        <v>1</v>
      </c>
      <c r="G33" s="26">
        <v>2</v>
      </c>
      <c r="H33" s="25">
        <v>1.5590000000000002</v>
      </c>
      <c r="I33" s="26">
        <v>1</v>
      </c>
      <c r="J33" s="26">
        <v>1</v>
      </c>
      <c r="K33" s="25">
        <v>0.1</v>
      </c>
      <c r="L33" s="26">
        <v>4</v>
      </c>
      <c r="M33" s="25">
        <v>45.767989999999998</v>
      </c>
      <c r="N33" s="25">
        <f>E33+H33-K33+M33-Q33</f>
        <v>0.47861800000100629</v>
      </c>
      <c r="O33" s="32">
        <v>37</v>
      </c>
      <c r="P33" s="32">
        <v>200</v>
      </c>
      <c r="Q33" s="32">
        <v>4115.5559061013018</v>
      </c>
    </row>
    <row r="34" spans="1:17" ht="15">
      <c r="A34" s="24"/>
      <c r="B34" s="16" t="s">
        <v>1</v>
      </c>
      <c r="C34" s="23">
        <f>SUM(C30:C33)</f>
        <v>459</v>
      </c>
      <c r="D34" s="23">
        <f>SUM(D30:D33)</f>
        <v>7119</v>
      </c>
      <c r="E34" s="22">
        <f>SUM(E30:E33)</f>
        <v>132984.91250052859</v>
      </c>
      <c r="F34" s="23">
        <f>SUM(F30:F33)</f>
        <v>46</v>
      </c>
      <c r="G34" s="23">
        <f>SUM(G30:G33)</f>
        <v>215</v>
      </c>
      <c r="H34" s="22">
        <f>SUM(H30:H33)</f>
        <v>1007.3348166299998</v>
      </c>
      <c r="I34" s="23">
        <f>SUM(I30:I33)</f>
        <v>53</v>
      </c>
      <c r="J34" s="23">
        <f>SUM(J30:J33)</f>
        <v>128</v>
      </c>
      <c r="K34" s="22">
        <f>SUM(K30:K33)</f>
        <v>953.8995165</v>
      </c>
      <c r="L34" s="23">
        <f>SUM(L30:L33)</f>
        <v>18</v>
      </c>
      <c r="M34" s="22">
        <f>SUM(M30:M33)</f>
        <v>150.95721000000003</v>
      </c>
      <c r="N34" s="22">
        <f>SUM(N30:N33)</f>
        <v>451.13080223498764</v>
      </c>
      <c r="O34" s="23">
        <f>SUM(O30:O33)</f>
        <v>464</v>
      </c>
      <c r="P34" s="23">
        <f>SUM(P30:P33)</f>
        <v>7182</v>
      </c>
      <c r="Q34" s="22">
        <f>SUM(Q30:Q33)</f>
        <v>132738.17420842362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2" customFormat="1">
      <c r="A38" s="2" t="s">
        <v>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45689</v>
      </c>
      <c r="B43" s="24" t="s">
        <v>24</v>
      </c>
      <c r="C43" s="26">
        <v>3005</v>
      </c>
      <c r="D43" s="26">
        <v>8135</v>
      </c>
      <c r="E43" s="25">
        <v>1509376.5015777894</v>
      </c>
      <c r="F43" s="26">
        <v>123</v>
      </c>
      <c r="G43" s="26">
        <v>200</v>
      </c>
      <c r="H43" s="25">
        <v>25936.591347107988</v>
      </c>
      <c r="I43" s="26">
        <v>103</v>
      </c>
      <c r="J43" s="26">
        <v>144</v>
      </c>
      <c r="K43" s="25">
        <v>15997.679001257007</v>
      </c>
      <c r="L43" s="26">
        <v>124</v>
      </c>
      <c r="M43" s="25">
        <v>2218.3662583479995</v>
      </c>
      <c r="N43" s="25">
        <f>E43+H43-K43+M43-Q43</f>
        <v>4162.3756812212523</v>
      </c>
      <c r="O43" s="26">
        <v>3032</v>
      </c>
      <c r="P43" s="26">
        <v>8252</v>
      </c>
      <c r="Q43" s="25">
        <v>1517371.4045007671</v>
      </c>
    </row>
    <row r="44" spans="1:17">
      <c r="A44" s="10"/>
      <c r="B44" s="24" t="s">
        <v>23</v>
      </c>
      <c r="C44" s="26">
        <v>671</v>
      </c>
      <c r="D44" s="26">
        <v>1112</v>
      </c>
      <c r="E44" s="25">
        <v>183571.52184769014</v>
      </c>
      <c r="F44" s="26">
        <v>26</v>
      </c>
      <c r="G44" s="26">
        <v>37</v>
      </c>
      <c r="H44" s="25">
        <v>2124.7983409999997</v>
      </c>
      <c r="I44" s="26">
        <v>28</v>
      </c>
      <c r="J44" s="26">
        <v>38</v>
      </c>
      <c r="K44" s="25">
        <v>2078.2478602999995</v>
      </c>
      <c r="L44" s="26">
        <v>19</v>
      </c>
      <c r="M44" s="25">
        <v>308.42427700000007</v>
      </c>
      <c r="N44" s="25">
        <f>E44+H44-K44+M44-Q44</f>
        <v>339.94940181585844</v>
      </c>
      <c r="O44" s="26">
        <v>676</v>
      </c>
      <c r="P44" s="26">
        <v>1135</v>
      </c>
      <c r="Q44" s="25">
        <v>183586.54720357427</v>
      </c>
    </row>
    <row r="45" spans="1:17">
      <c r="A45" s="10"/>
      <c r="B45" s="24" t="s">
        <v>22</v>
      </c>
      <c r="C45" s="26">
        <v>61</v>
      </c>
      <c r="D45" s="26">
        <v>597</v>
      </c>
      <c r="E45" s="25">
        <v>17151.995251236011</v>
      </c>
      <c r="F45" s="26">
        <v>7</v>
      </c>
      <c r="G45" s="26">
        <v>29</v>
      </c>
      <c r="H45" s="25">
        <v>93.53</v>
      </c>
      <c r="I45" s="26">
        <v>6</v>
      </c>
      <c r="J45" s="26">
        <v>8</v>
      </c>
      <c r="K45" s="25">
        <v>336.01229999999998</v>
      </c>
      <c r="L45" s="26">
        <v>0</v>
      </c>
      <c r="M45" s="25">
        <v>0</v>
      </c>
      <c r="N45" s="25">
        <f>E45+H45-K45+M45-Q45</f>
        <v>173.13851003926902</v>
      </c>
      <c r="O45" s="26">
        <v>61</v>
      </c>
      <c r="P45" s="26">
        <v>607</v>
      </c>
      <c r="Q45" s="25">
        <v>16736.374441196742</v>
      </c>
    </row>
    <row r="46" spans="1:17">
      <c r="A46" s="9"/>
      <c r="B46" s="24" t="s">
        <v>2</v>
      </c>
      <c r="C46" s="26">
        <v>673</v>
      </c>
      <c r="D46" s="26">
        <v>1469</v>
      </c>
      <c r="E46" s="25">
        <v>213803.76381840909</v>
      </c>
      <c r="F46" s="26">
        <v>42</v>
      </c>
      <c r="G46" s="26">
        <v>57</v>
      </c>
      <c r="H46" s="25">
        <v>18033.164015999999</v>
      </c>
      <c r="I46" s="26">
        <v>19</v>
      </c>
      <c r="J46" s="26">
        <v>26</v>
      </c>
      <c r="K46" s="25">
        <v>2492.6176</v>
      </c>
      <c r="L46" s="26">
        <v>48</v>
      </c>
      <c r="M46" s="25">
        <v>1465.3687137000002</v>
      </c>
      <c r="N46" s="25">
        <f>E46+H46-K46+M46-Q46</f>
        <v>5598.4666049633524</v>
      </c>
      <c r="O46" s="26">
        <v>686</v>
      </c>
      <c r="P46" s="26">
        <v>1522</v>
      </c>
      <c r="Q46" s="25">
        <v>225211.21234314574</v>
      </c>
    </row>
    <row r="47" spans="1:17" ht="15">
      <c r="A47" s="24"/>
      <c r="B47" s="16" t="s">
        <v>1</v>
      </c>
      <c r="C47" s="23">
        <f>SUM(C43:C46)</f>
        <v>4410</v>
      </c>
      <c r="D47" s="23">
        <f>SUM(D43:D46)</f>
        <v>11313</v>
      </c>
      <c r="E47" s="22">
        <f>SUM(E43:E46)</f>
        <v>1923903.7824951247</v>
      </c>
      <c r="F47" s="23">
        <f>SUM(F43:F46)</f>
        <v>198</v>
      </c>
      <c r="G47" s="23">
        <f>SUM(G43:G46)</f>
        <v>323</v>
      </c>
      <c r="H47" s="22">
        <f>SUM(H43:H46)</f>
        <v>46188.083704107979</v>
      </c>
      <c r="I47" s="23">
        <f>SUM(I43:I46)</f>
        <v>156</v>
      </c>
      <c r="J47" s="23">
        <f>SUM(J43:J46)</f>
        <v>216</v>
      </c>
      <c r="K47" s="22">
        <f>SUM(K43:K46)</f>
        <v>20904.556761557007</v>
      </c>
      <c r="L47" s="23">
        <f>SUM(L43:L46)</f>
        <v>191</v>
      </c>
      <c r="M47" s="22">
        <f>SUM(M43:M46)</f>
        <v>3992.1592490479998</v>
      </c>
      <c r="N47" s="22">
        <f>SUM(N43:N46)</f>
        <v>10273.930198039732</v>
      </c>
      <c r="O47" s="23">
        <f>SUM(O43:O46)</f>
        <v>4455</v>
      </c>
      <c r="P47" s="23">
        <f>SUM(P43:P46)</f>
        <v>11516</v>
      </c>
      <c r="Q47" s="22">
        <f>SUM(Q43:Q46)</f>
        <v>1942905.5384886838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 ht="15">
      <c r="A56" s="11">
        <v>45689</v>
      </c>
      <c r="B56" s="24" t="s">
        <v>24</v>
      </c>
      <c r="C56" s="26">
        <v>406</v>
      </c>
      <c r="D56" s="26">
        <v>1858</v>
      </c>
      <c r="E56" s="25">
        <v>949723.56287896668</v>
      </c>
      <c r="F56" s="26">
        <v>15</v>
      </c>
      <c r="G56" s="26">
        <v>19</v>
      </c>
      <c r="H56" s="25">
        <v>12401.799994999999</v>
      </c>
      <c r="I56" s="32">
        <v>18</v>
      </c>
      <c r="J56" s="32">
        <v>20</v>
      </c>
      <c r="K56" s="31">
        <v>5422.9682450000009</v>
      </c>
      <c r="L56" s="26">
        <v>31</v>
      </c>
      <c r="M56" s="25">
        <v>1.6903000000000004</v>
      </c>
      <c r="N56" s="25">
        <f>E56+H56-K56+M56-Q56</f>
        <v>1457.7717015302042</v>
      </c>
      <c r="O56" s="26">
        <v>407</v>
      </c>
      <c r="P56" s="26">
        <v>1858</v>
      </c>
      <c r="Q56" s="25">
        <v>955246.31322743651</v>
      </c>
    </row>
    <row r="57" spans="1:17" ht="15">
      <c r="A57" s="10"/>
      <c r="B57" s="24" t="s">
        <v>23</v>
      </c>
      <c r="C57" s="26">
        <v>74</v>
      </c>
      <c r="D57" s="26">
        <v>131</v>
      </c>
      <c r="E57" s="25">
        <v>48624.826740572986</v>
      </c>
      <c r="F57" s="26">
        <v>1</v>
      </c>
      <c r="G57" s="26">
        <v>1</v>
      </c>
      <c r="H57" s="25">
        <v>256</v>
      </c>
      <c r="I57" s="32">
        <v>6</v>
      </c>
      <c r="J57" s="32">
        <v>6</v>
      </c>
      <c r="K57" s="31">
        <v>968.41357000000005</v>
      </c>
      <c r="L57" s="26">
        <v>0</v>
      </c>
      <c r="M57" s="25">
        <v>0</v>
      </c>
      <c r="N57" s="25">
        <f>E57+H57-K57+M57-Q57</f>
        <v>283.85433301599551</v>
      </c>
      <c r="O57" s="26">
        <v>71</v>
      </c>
      <c r="P57" s="26">
        <v>128</v>
      </c>
      <c r="Q57" s="25">
        <v>47628.558837556993</v>
      </c>
    </row>
    <row r="58" spans="1:17" ht="15">
      <c r="A58" s="10"/>
      <c r="B58" s="24" t="s">
        <v>22</v>
      </c>
      <c r="C58" s="26">
        <v>14</v>
      </c>
      <c r="D58" s="26">
        <v>45</v>
      </c>
      <c r="E58" s="25">
        <v>4642.1905609000005</v>
      </c>
      <c r="F58" s="26">
        <v>0</v>
      </c>
      <c r="G58" s="26">
        <v>0</v>
      </c>
      <c r="H58" s="25">
        <v>0</v>
      </c>
      <c r="I58" s="32">
        <v>4</v>
      </c>
      <c r="J58" s="32">
        <v>5</v>
      </c>
      <c r="K58" s="31">
        <v>324.7</v>
      </c>
      <c r="L58" s="26">
        <v>0</v>
      </c>
      <c r="M58" s="25">
        <v>0</v>
      </c>
      <c r="N58" s="25">
        <f>E58+H58-K58+M58-Q58</f>
        <v>150.78500970000186</v>
      </c>
      <c r="O58" s="26">
        <v>14</v>
      </c>
      <c r="P58" s="26">
        <v>42</v>
      </c>
      <c r="Q58" s="25">
        <v>4166.7055511999988</v>
      </c>
    </row>
    <row r="59" spans="1:17" ht="15">
      <c r="A59" s="9"/>
      <c r="B59" s="24" t="s">
        <v>2</v>
      </c>
      <c r="C59" s="26">
        <v>44</v>
      </c>
      <c r="D59" s="26">
        <v>121</v>
      </c>
      <c r="E59" s="25">
        <v>26244.406128999952</v>
      </c>
      <c r="F59" s="26">
        <v>3</v>
      </c>
      <c r="G59" s="26">
        <v>8</v>
      </c>
      <c r="H59" s="25">
        <v>4976.17</v>
      </c>
      <c r="I59" s="32">
        <v>4</v>
      </c>
      <c r="J59" s="32">
        <v>7</v>
      </c>
      <c r="K59" s="31">
        <v>617.01</v>
      </c>
      <c r="L59" s="26">
        <v>0</v>
      </c>
      <c r="M59" s="25">
        <v>0</v>
      </c>
      <c r="N59" s="25">
        <f>E59+H59-K59+M59-Q59</f>
        <v>5460.4370951999917</v>
      </c>
      <c r="O59" s="26">
        <v>44</v>
      </c>
      <c r="P59" s="26">
        <v>120</v>
      </c>
      <c r="Q59" s="25">
        <v>25143.12903379996</v>
      </c>
    </row>
    <row r="60" spans="1:17" ht="15">
      <c r="A60" s="24"/>
      <c r="B60" s="16" t="s">
        <v>1</v>
      </c>
      <c r="C60" s="23">
        <f>SUM(C56:C59)</f>
        <v>538</v>
      </c>
      <c r="D60" s="23">
        <f>SUM(D56:D59)</f>
        <v>2155</v>
      </c>
      <c r="E60" s="22">
        <f>SUM(E56:E59)</f>
        <v>1029234.9863094396</v>
      </c>
      <c r="F60" s="23">
        <f>SUM(F56:F59)</f>
        <v>19</v>
      </c>
      <c r="G60" s="23">
        <f>SUM(G56:G59)</f>
        <v>28</v>
      </c>
      <c r="H60" s="22">
        <f>SUM(H56:H59)</f>
        <v>17633.969994999999</v>
      </c>
      <c r="I60" s="23">
        <f>SUM(I56:I59)</f>
        <v>32</v>
      </c>
      <c r="J60" s="23">
        <f>SUM(J56:J59)</f>
        <v>38</v>
      </c>
      <c r="K60" s="22">
        <f>SUM(K56:K59)</f>
        <v>7333.0918150000007</v>
      </c>
      <c r="L60" s="23">
        <f>SUM(L56:L59)</f>
        <v>31</v>
      </c>
      <c r="M60" s="22">
        <f>SUM(M56:M59)</f>
        <v>1.6903000000000004</v>
      </c>
      <c r="N60" s="22">
        <f>SUM(N56:N59)</f>
        <v>7352.8481394461933</v>
      </c>
      <c r="O60" s="23">
        <f>SUM(O56:O59)</f>
        <v>536</v>
      </c>
      <c r="P60" s="23">
        <f>SUM(P56:P59)</f>
        <v>2148</v>
      </c>
      <c r="Q60" s="22">
        <f>SUM(Q56:Q59)</f>
        <v>1032184.7066499934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45689</v>
      </c>
      <c r="B69" s="24" t="s">
        <v>24</v>
      </c>
      <c r="C69" s="26">
        <v>2703</v>
      </c>
      <c r="D69" s="26">
        <v>6277</v>
      </c>
      <c r="E69" s="25">
        <v>559652.93869877211</v>
      </c>
      <c r="F69" s="26">
        <v>108</v>
      </c>
      <c r="G69" s="26">
        <v>181</v>
      </c>
      <c r="H69" s="25">
        <v>13534.791352108003</v>
      </c>
      <c r="I69" s="26">
        <v>86</v>
      </c>
      <c r="J69" s="26">
        <v>124</v>
      </c>
      <c r="K69" s="25">
        <v>10574.710756257004</v>
      </c>
      <c r="L69" s="26">
        <v>93</v>
      </c>
      <c r="M69" s="25">
        <v>2216.6759583480007</v>
      </c>
      <c r="N69" s="25">
        <f>E69+H69-K69+M69-Q69</f>
        <v>2704.6039796913974</v>
      </c>
      <c r="O69" s="26">
        <v>2727</v>
      </c>
      <c r="P69" s="26">
        <v>6394</v>
      </c>
      <c r="Q69" s="25">
        <v>562125.09127327963</v>
      </c>
    </row>
    <row r="70" spans="1:17">
      <c r="A70" s="10"/>
      <c r="B70" s="24" t="s">
        <v>23</v>
      </c>
      <c r="C70" s="26">
        <v>609</v>
      </c>
      <c r="D70" s="26">
        <v>981</v>
      </c>
      <c r="E70" s="25">
        <v>134946.69510711744</v>
      </c>
      <c r="F70" s="26">
        <v>25</v>
      </c>
      <c r="G70" s="26">
        <v>36</v>
      </c>
      <c r="H70" s="25">
        <v>1868.7983409999999</v>
      </c>
      <c r="I70" s="26">
        <v>22</v>
      </c>
      <c r="J70" s="26">
        <v>32</v>
      </c>
      <c r="K70" s="25">
        <v>1109.8342902999996</v>
      </c>
      <c r="L70" s="26">
        <v>19</v>
      </c>
      <c r="M70" s="25">
        <v>308.42427700000007</v>
      </c>
      <c r="N70" s="25">
        <f>E70+H70-K70+M70-Q70</f>
        <v>56.095068800001172</v>
      </c>
      <c r="O70" s="26">
        <v>617</v>
      </c>
      <c r="P70" s="26">
        <v>1007</v>
      </c>
      <c r="Q70" s="25">
        <v>135957.98836601744</v>
      </c>
    </row>
    <row r="71" spans="1:17">
      <c r="A71" s="10"/>
      <c r="B71" s="24" t="s">
        <v>22</v>
      </c>
      <c r="C71" s="26">
        <v>50</v>
      </c>
      <c r="D71" s="26">
        <v>552</v>
      </c>
      <c r="E71" s="25">
        <v>12509.804690336077</v>
      </c>
      <c r="F71" s="26">
        <v>7</v>
      </c>
      <c r="G71" s="26">
        <v>29</v>
      </c>
      <c r="H71" s="25">
        <v>93.53</v>
      </c>
      <c r="I71" s="26">
        <v>3</v>
      </c>
      <c r="J71" s="26">
        <v>3</v>
      </c>
      <c r="K71" s="25">
        <v>11.3123</v>
      </c>
      <c r="L71" s="26">
        <v>0</v>
      </c>
      <c r="M71" s="25">
        <v>0</v>
      </c>
      <c r="N71" s="25">
        <f>E71+H71-K71+M71-Q71</f>
        <v>22.35350033929717</v>
      </c>
      <c r="O71" s="26">
        <v>50</v>
      </c>
      <c r="P71" s="26">
        <v>565</v>
      </c>
      <c r="Q71" s="25">
        <v>12569.668889996781</v>
      </c>
    </row>
    <row r="72" spans="1:17">
      <c r="A72" s="9"/>
      <c r="B72" s="24" t="s">
        <v>2</v>
      </c>
      <c r="C72" s="26">
        <v>636</v>
      </c>
      <c r="D72" s="26">
        <v>1348</v>
      </c>
      <c r="E72" s="25">
        <v>187559.35768940955</v>
      </c>
      <c r="F72" s="26">
        <v>39</v>
      </c>
      <c r="G72" s="26">
        <v>49</v>
      </c>
      <c r="H72" s="25">
        <v>13056.994015999999</v>
      </c>
      <c r="I72" s="26">
        <v>15</v>
      </c>
      <c r="J72" s="26">
        <v>19</v>
      </c>
      <c r="K72" s="25">
        <v>1875.6076</v>
      </c>
      <c r="L72" s="26">
        <v>48</v>
      </c>
      <c r="M72" s="25">
        <v>1465.3687137000002</v>
      </c>
      <c r="N72" s="25">
        <f>E72+H72-K72+M72-Q72</f>
        <v>138.02950976396096</v>
      </c>
      <c r="O72" s="26">
        <v>649</v>
      </c>
      <c r="P72" s="26">
        <v>1402</v>
      </c>
      <c r="Q72" s="25">
        <v>200068.08330934562</v>
      </c>
    </row>
    <row r="73" spans="1:17" ht="15">
      <c r="A73" s="24"/>
      <c r="B73" s="16" t="s">
        <v>1</v>
      </c>
      <c r="C73" s="23">
        <f>SUM(C69:C72)</f>
        <v>3998</v>
      </c>
      <c r="D73" s="23">
        <f>SUM(D69:D72)</f>
        <v>9158</v>
      </c>
      <c r="E73" s="22">
        <f>SUM(E69:E72)</f>
        <v>894668.79618563515</v>
      </c>
      <c r="F73" s="23">
        <f>SUM(F69:F72)</f>
        <v>179</v>
      </c>
      <c r="G73" s="23">
        <f>SUM(G69:G72)</f>
        <v>295</v>
      </c>
      <c r="H73" s="22">
        <f>SUM(H69:H72)</f>
        <v>28554.113709108002</v>
      </c>
      <c r="I73" s="23">
        <f>SUM(I69:I72)</f>
        <v>126</v>
      </c>
      <c r="J73" s="23">
        <f>SUM(J69:J72)</f>
        <v>178</v>
      </c>
      <c r="K73" s="22">
        <f>SUM(K69:K72)</f>
        <v>13571.464946557002</v>
      </c>
      <c r="L73" s="23">
        <f>SUM(L69:L72)</f>
        <v>160</v>
      </c>
      <c r="M73" s="22">
        <f>SUM(M69:M72)</f>
        <v>3990.4689490480009</v>
      </c>
      <c r="N73" s="22">
        <f>SUM(N69:N72)</f>
        <v>2921.0820585946567</v>
      </c>
      <c r="O73" s="23">
        <f>SUM(O69:O72)</f>
        <v>4043</v>
      </c>
      <c r="P73" s="23">
        <f>SUM(P69:P72)</f>
        <v>9368</v>
      </c>
      <c r="Q73" s="22">
        <f>SUM(Q69:Q72)</f>
        <v>910720.83183863957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45689</v>
      </c>
      <c r="B81" s="19" t="s">
        <v>9</v>
      </c>
      <c r="C81" s="18">
        <v>822498.06101590802</v>
      </c>
      <c r="D81" s="17">
        <f>C81/$C$89</f>
        <v>0.15805324539623272</v>
      </c>
    </row>
    <row r="82" spans="1:6" ht="28.5">
      <c r="A82" s="20"/>
      <c r="B82" s="19" t="s">
        <v>8</v>
      </c>
      <c r="C82" s="18">
        <v>225077.24370000031</v>
      </c>
      <c r="D82" s="17">
        <f>C82/$C$89</f>
        <v>4.325139537433606E-2</v>
      </c>
    </row>
    <row r="83" spans="1:6" ht="28.5">
      <c r="A83" s="20"/>
      <c r="B83" s="19" t="s">
        <v>7</v>
      </c>
      <c r="C83" s="18">
        <v>901148.88036946394</v>
      </c>
      <c r="D83" s="17">
        <f>C83/$C$89</f>
        <v>0.17316697981227278</v>
      </c>
    </row>
    <row r="84" spans="1:6">
      <c r="A84" s="20"/>
      <c r="B84" s="19" t="s">
        <v>6</v>
      </c>
      <c r="C84" s="18">
        <v>1102253.6511650095</v>
      </c>
      <c r="D84" s="17">
        <f>C84/$C$89</f>
        <v>0.21181176597704734</v>
      </c>
    </row>
    <row r="85" spans="1:6">
      <c r="A85" s="20"/>
      <c r="B85" s="19" t="s">
        <v>5</v>
      </c>
      <c r="C85" s="18">
        <v>599404.88955335331</v>
      </c>
      <c r="D85" s="17">
        <f>C85/$C$89</f>
        <v>0.11518311421094715</v>
      </c>
    </row>
    <row r="86" spans="1:6">
      <c r="A86" s="20"/>
      <c r="B86" s="19" t="s">
        <v>4</v>
      </c>
      <c r="C86" s="18">
        <v>143427.93691116807</v>
      </c>
      <c r="D86" s="17">
        <f>C86/$C$89</f>
        <v>2.7561464255972005E-2</v>
      </c>
    </row>
    <row r="87" spans="1:6">
      <c r="A87" s="20"/>
      <c r="B87" s="19" t="s">
        <v>3</v>
      </c>
      <c r="C87" s="18">
        <v>1367869.31949306</v>
      </c>
      <c r="D87" s="17">
        <f>C87/$C$89</f>
        <v>0.26285312448856091</v>
      </c>
    </row>
    <row r="88" spans="1:6">
      <c r="A88" s="20"/>
      <c r="B88" s="19" t="s">
        <v>2</v>
      </c>
      <c r="C88" s="18">
        <v>42250.243672186924</v>
      </c>
      <c r="D88" s="17">
        <f>C88/$C$89</f>
        <v>8.1189104846310783E-3</v>
      </c>
    </row>
    <row r="89" spans="1:6" ht="15">
      <c r="A89" s="16"/>
      <c r="B89" s="15" t="s">
        <v>1</v>
      </c>
      <c r="C89" s="14">
        <f>SUM(C81:C88)</f>
        <v>5203930.2258801498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45689</v>
      </c>
      <c r="B93" s="6" t="s">
        <v>9</v>
      </c>
      <c r="C93" s="8">
        <v>820176.82799990801</v>
      </c>
      <c r="D93" s="7">
        <f>C93/$C$101</f>
        <v>0.19713556101292126</v>
      </c>
      <c r="E93" s="8">
        <v>2321.233016000001</v>
      </c>
      <c r="F93" s="7">
        <f>E93/$E$101</f>
        <v>2.2245560223717134E-3</v>
      </c>
    </row>
    <row r="94" spans="1:6" ht="28.5">
      <c r="A94" s="10"/>
      <c r="B94" s="6" t="s">
        <v>8</v>
      </c>
      <c r="C94" s="8">
        <v>223644.34620000032</v>
      </c>
      <c r="D94" s="7">
        <f>C94/$C$101</f>
        <v>5.3754571149027867E-2</v>
      </c>
      <c r="E94" s="8">
        <v>1432.8975</v>
      </c>
      <c r="F94" s="7">
        <f>E94/$E$101</f>
        <v>1.3732187768719772E-3</v>
      </c>
    </row>
    <row r="95" spans="1:6" ht="28.5">
      <c r="A95" s="10"/>
      <c r="B95" s="6" t="s">
        <v>7</v>
      </c>
      <c r="C95" s="8">
        <v>856154.4203999954</v>
      </c>
      <c r="D95" s="7">
        <f>C95/$C$101</f>
        <v>0.20578304118982554</v>
      </c>
      <c r="E95" s="8">
        <v>44994.459969468517</v>
      </c>
      <c r="F95" s="7">
        <f>E95/$E$101</f>
        <v>4.3120486486499347E-2</v>
      </c>
    </row>
    <row r="96" spans="1:6">
      <c r="A96" s="10"/>
      <c r="B96" s="6" t="s">
        <v>6</v>
      </c>
      <c r="C96" s="8">
        <v>1083006.1451810095</v>
      </c>
      <c r="D96" s="7">
        <f>C96/$C$101</f>
        <v>0.26030852948057626</v>
      </c>
      <c r="E96" s="8">
        <v>19247.505984000003</v>
      </c>
      <c r="F96" s="7">
        <f>E96/$E$101</f>
        <v>1.8445866941064901E-2</v>
      </c>
    </row>
    <row r="97" spans="1:6">
      <c r="A97" s="10"/>
      <c r="B97" s="6" t="s">
        <v>5</v>
      </c>
      <c r="C97" s="8">
        <v>535878.59065507946</v>
      </c>
      <c r="D97" s="7">
        <f>C97/$C$101</f>
        <v>0.1288023789470123</v>
      </c>
      <c r="E97" s="8">
        <v>63526.298898273883</v>
      </c>
      <c r="F97" s="7">
        <f>E97/$E$101</f>
        <v>6.0880493177140227E-2</v>
      </c>
    </row>
    <row r="98" spans="1:6">
      <c r="A98" s="10"/>
      <c r="B98" s="6" t="s">
        <v>4</v>
      </c>
      <c r="C98" s="8">
        <v>138152.70489436708</v>
      </c>
      <c r="D98" s="7">
        <f>C98/$C$101</f>
        <v>3.3206023451331473E-2</v>
      </c>
      <c r="E98" s="8">
        <v>5275.2320168009992</v>
      </c>
      <c r="F98" s="7">
        <f>E98/$E$101</f>
        <v>5.0555239700169488E-3</v>
      </c>
    </row>
    <row r="99" spans="1:6">
      <c r="A99" s="10"/>
      <c r="B99" s="6" t="s">
        <v>3</v>
      </c>
      <c r="C99" s="8">
        <v>463751.02161219815</v>
      </c>
      <c r="D99" s="7">
        <f>C99/$C$101</f>
        <v>0.11146598476669753</v>
      </c>
      <c r="E99" s="8">
        <v>904118.29788086179</v>
      </c>
      <c r="F99" s="7">
        <f>E99/$E$101</f>
        <v>0.86646269057174774</v>
      </c>
    </row>
    <row r="100" spans="1:6">
      <c r="A100" s="9"/>
      <c r="B100" s="6" t="s">
        <v>2</v>
      </c>
      <c r="C100" s="8">
        <v>39707.162890526924</v>
      </c>
      <c r="D100" s="7">
        <f>C100/$C$101</f>
        <v>9.5439100026078177E-3</v>
      </c>
      <c r="E100" s="8">
        <v>2543.0807816599995</v>
      </c>
      <c r="F100" s="7">
        <f>E100/$E$101</f>
        <v>2.4371640542870487E-3</v>
      </c>
    </row>
    <row r="101" spans="1:6" ht="15">
      <c r="A101" s="6"/>
      <c r="B101" s="5" t="s">
        <v>1</v>
      </c>
      <c r="C101" s="4">
        <f>SUM(C93:C100)</f>
        <v>4160471.2198330848</v>
      </c>
      <c r="D101" s="3">
        <f>SUM(D93:D100)</f>
        <v>1</v>
      </c>
      <c r="E101" s="4">
        <f>SUM(E93:E100)</f>
        <v>1043459.0060470653</v>
      </c>
      <c r="F101" s="3">
        <f>SUM(F93:F100)</f>
        <v>1</v>
      </c>
    </row>
    <row r="102" spans="1:6">
      <c r="A102" s="2" t="s">
        <v>0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11:57:03</KDate>
  <Classification>SEBI-CONFIDENTIAL</Classification>
  <Subclassification/>
  <HostName>MUM0112563</HostName>
  <Domain_User>SEBINT/2563</Domain_User>
  <IPAdd>10.21.212.122</IPAdd>
  <FilePath>Book1</FilePath>
  <KID>1098193107EA638962126238651270</KID>
  <UniqueName/>
  <Suggested/>
  <Justification/>
</Klassify>
</file>

<file path=customXml/itemProps1.xml><?xml version="1.0" encoding="utf-8"?>
<ds:datastoreItem xmlns:ds="http://schemas.openxmlformats.org/officeDocument/2006/customXml" ds:itemID="{4F53E653-B514-49D0-8B74-232FC0652B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2025-10-16T06:26:59Z</dcterms:created>
  <dcterms:modified xsi:type="dcterms:W3CDTF">2025-10-16T06:27:21Z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1098193107EA638962126238651270</vt:lpwstr>
  </property>
</Properties>
</file>