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Jun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3" i="1" s="1"/>
  <c r="E101" i="1"/>
  <c r="F93" i="1" s="1"/>
  <c r="F100" i="1" l="1"/>
  <c r="D100" i="1"/>
  <c r="F99" i="1"/>
  <c r="D99" i="1"/>
  <c r="F98" i="1"/>
  <c r="D98" i="1"/>
  <c r="F97" i="1"/>
  <c r="D97" i="1"/>
  <c r="F96" i="1"/>
  <c r="D96" i="1"/>
  <c r="F95" i="1"/>
  <c r="D95" i="1"/>
  <c r="F94" i="1"/>
  <c r="F101" i="1" s="1"/>
  <c r="D94" i="1"/>
  <c r="D101" i="1" s="1"/>
  <c r="D88" i="1"/>
  <c r="D89" i="1" s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<sst xmlns="http://schemas.openxmlformats.org/spreadsheetml/2006/main" count="229" uniqueCount="49">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</sst>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G16" sqref="G16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45444</v>
      </c>
      <c r="B4" s="24" t="s">
        <v>24</v>
      </c>
      <c r="C4" s="26">
        <v>506</v>
      </c>
      <c r="D4" s="26">
        <v>9818</v>
      </c>
      <c r="E4" s="25">
        <v>2822360.0435505952</v>
      </c>
      <c r="F4" s="26">
        <v>95</v>
      </c>
      <c r="G4" s="26">
        <v>265</v>
      </c>
      <c r="H4" s="25">
        <v>60987.573702999958</v>
      </c>
      <c r="I4" s="26">
        <v>60</v>
      </c>
      <c r="J4" s="26">
        <v>132</v>
      </c>
      <c r="K4" s="25">
        <v>26510.145699599991</v>
      </c>
      <c r="L4" s="26">
        <v>147</v>
      </c>
      <c r="M4" s="25">
        <v>19.342299999999994</v>
      </c>
      <c r="N4" s="25">
        <f>E4+H4-K4+M4-Q4</f>
        <v>1700.2051265854388</v>
      </c>
      <c r="O4" s="26">
        <v>508</v>
      </c>
      <c r="P4" s="26">
        <v>9812</v>
      </c>
      <c r="Q4" s="25">
        <v>2855156.60872741</v>
      </c>
    </row>
    <row r="5" spans="1:17">
      <c r="A5" s="10"/>
      <c r="B5" s="24" t="s">
        <v>23</v>
      </c>
      <c r="C5" s="26">
        <v>110</v>
      </c>
      <c r="D5" s="26">
        <v>274</v>
      </c>
      <c r="E5" s="25">
        <v>69329.682373867181</v>
      </c>
      <c r="F5" s="26">
        <v>4</v>
      </c>
      <c r="G5" s="26">
        <v>4</v>
      </c>
      <c r="H5" s="25">
        <v>1135.2</v>
      </c>
      <c r="I5" s="26">
        <v>10</v>
      </c>
      <c r="J5" s="26">
        <v>10</v>
      </c>
      <c r="K5" s="25">
        <v>3032.18</v>
      </c>
      <c r="L5" s="26">
        <v>3</v>
      </c>
      <c r="M5" s="25">
        <v>0.19000000000000003</v>
      </c>
      <c r="N5" s="25">
        <f>E5+H5-K5+M5-Q5</f>
        <v>156.37426665704697</v>
      </c>
      <c r="O5" s="26">
        <v>109</v>
      </c>
      <c r="P5" s="26">
        <v>270</v>
      </c>
      <c r="Q5" s="25">
        <v>67276.51810721014</v>
      </c>
    </row>
    <row r="6" spans="1:17">
      <c r="A6" s="10"/>
      <c r="B6" s="24" t="s">
        <v>22</v>
      </c>
      <c r="C6" s="26">
        <v>96</v>
      </c>
      <c r="D6" s="26">
        <v>2341</v>
      </c>
      <c r="E6" s="25">
        <v>36360.969515813937</v>
      </c>
      <c r="F6" s="26">
        <v>8</v>
      </c>
      <c r="G6" s="26">
        <v>59</v>
      </c>
      <c r="H6" s="25">
        <v>631.70999999999981</v>
      </c>
      <c r="I6" s="26">
        <v>29</v>
      </c>
      <c r="J6" s="26">
        <v>67</v>
      </c>
      <c r="K6" s="25">
        <v>2057.2900466000001</v>
      </c>
      <c r="L6" s="26">
        <v>0</v>
      </c>
      <c r="M6" s="25">
        <v>0</v>
      </c>
      <c r="N6" s="25">
        <f>E6+H6-K6+M6-Q6</f>
        <v>-693.91004660000908</v>
      </c>
      <c r="O6" s="26">
        <v>94</v>
      </c>
      <c r="P6" s="26">
        <v>2353</v>
      </c>
      <c r="Q6" s="25">
        <v>35629.299515813946</v>
      </c>
    </row>
    <row r="7" spans="1:17">
      <c r="A7" s="9"/>
      <c r="B7" s="24" t="s">
        <v>2</v>
      </c>
      <c r="C7" s="26">
        <v>94</v>
      </c>
      <c r="D7" s="26">
        <v>920</v>
      </c>
      <c r="E7" s="25">
        <v>33683.370096344464</v>
      </c>
      <c r="F7" s="26">
        <v>3</v>
      </c>
      <c r="G7" s="26">
        <v>16</v>
      </c>
      <c r="H7" s="25">
        <v>112.48</v>
      </c>
      <c r="I7" s="26">
        <v>7</v>
      </c>
      <c r="J7" s="26">
        <v>15</v>
      </c>
      <c r="K7" s="25">
        <v>4463.2533999999987</v>
      </c>
      <c r="L7" s="26">
        <v>6</v>
      </c>
      <c r="M7" s="25">
        <v>6.03</v>
      </c>
      <c r="N7" s="25">
        <f>E7+H7-K7+M7-Q7</f>
        <v>98.408270000072662</v>
      </c>
      <c r="O7" s="26">
        <v>94</v>
      </c>
      <c r="P7" s="26">
        <v>918</v>
      </c>
      <c r="Q7" s="25">
        <v>29240.218426344396</v>
      </c>
    </row>
    <row r="8" spans="1:17" ht="15">
      <c r="A8" s="24"/>
      <c r="B8" s="16" t="s">
        <v>1</v>
      </c>
      <c r="C8" s="23">
        <f>SUM(C4:C7)</f>
        <v>806</v>
      </c>
      <c r="D8" s="23">
        <f>SUM(D4:D7)</f>
        <v>13353</v>
      </c>
      <c r="E8" s="22">
        <f>SUM(E4:E7)</f>
        <v>2961734.065536621</v>
      </c>
      <c r="F8" s="23">
        <f>SUM(F4:F7)</f>
        <v>110</v>
      </c>
      <c r="G8" s="23">
        <f>SUM(G4:G7)</f>
        <v>344</v>
      </c>
      <c r="H8" s="22">
        <f>SUM(H4:H7)</f>
        <v>62866.963702999958</v>
      </c>
      <c r="I8" s="23">
        <f>SUM(I4:I7)</f>
        <v>106</v>
      </c>
      <c r="J8" s="23">
        <f>SUM(J4:J7)</f>
        <v>224</v>
      </c>
      <c r="K8" s="22">
        <f>SUM(K4:K7)</f>
        <v>36062.869146199992</v>
      </c>
      <c r="L8" s="23">
        <f>SUM(L4:L7)</f>
        <v>156</v>
      </c>
      <c r="M8" s="22">
        <f>SUM(M4:M7)</f>
        <v>25.562299999999997</v>
      </c>
      <c r="N8" s="22">
        <f>SUM(N4:N7)</f>
        <v>1261.0776166425494</v>
      </c>
      <c r="O8" s="23">
        <f>SUM(O4:O7)</f>
        <v>805</v>
      </c>
      <c r="P8" s="23">
        <f>SUM(P4:P7)</f>
        <v>13353</v>
      </c>
      <c r="Q8" s="22">
        <f>SUM(Q4:Q7)</f>
        <v>2987302.6447767788</v>
      </c>
    </row>
    <row r="9" spans="1:17">
      <c r="A9" s="2" t="s">
        <v>21</v>
      </c>
    </row>
    <row r="10" spans="1:17">
      <c r="A10" s="2" t="s">
        <v>20</v>
      </c>
    </row>
    <row r="11" spans="1:17" s="31" customFormat="1">
      <c r="A11" s="2" t="s">
        <v>19</v>
      </c>
    </row>
    <row r="12" spans="1:17" s="31" customFormat="1">
      <c r="A12" s="2" t="s">
        <v>18</v>
      </c>
    </row>
    <row r="13" spans="1:17" s="31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45444</v>
      </c>
      <c r="B17" s="24" t="s">
        <v>24</v>
      </c>
      <c r="C17" s="26">
        <v>301</v>
      </c>
      <c r="D17" s="26">
        <v>5231</v>
      </c>
      <c r="E17" s="25">
        <v>2744490.0482646911</v>
      </c>
      <c r="F17" s="26">
        <v>59</v>
      </c>
      <c r="G17" s="26">
        <v>152</v>
      </c>
      <c r="H17" s="25">
        <v>59161.098933999943</v>
      </c>
      <c r="I17" s="26">
        <v>42</v>
      </c>
      <c r="J17" s="26">
        <v>72</v>
      </c>
      <c r="K17" s="25">
        <v>25125.259799599997</v>
      </c>
      <c r="L17" s="26">
        <v>96</v>
      </c>
      <c r="M17" s="25">
        <v>5.0462999999999951</v>
      </c>
      <c r="N17" s="25">
        <f>E17+H17-K17+M17-Q17</f>
        <v>1409.8227615822107</v>
      </c>
      <c r="O17" s="26">
        <v>301</v>
      </c>
      <c r="P17" s="26">
        <v>5278</v>
      </c>
      <c r="Q17" s="25">
        <v>2777121.1109375088</v>
      </c>
    </row>
    <row r="18" spans="1:17">
      <c r="A18" s="10"/>
      <c r="B18" s="24" t="s">
        <v>23</v>
      </c>
      <c r="C18" s="26">
        <v>79</v>
      </c>
      <c r="D18" s="26">
        <v>178</v>
      </c>
      <c r="E18" s="25">
        <v>37888.8550993069</v>
      </c>
      <c r="F18" s="26">
        <v>2</v>
      </c>
      <c r="G18" s="26">
        <v>2</v>
      </c>
      <c r="H18" s="25">
        <v>600</v>
      </c>
      <c r="I18" s="26">
        <v>9</v>
      </c>
      <c r="J18" s="26">
        <v>9</v>
      </c>
      <c r="K18" s="25">
        <v>3031.9999999999995</v>
      </c>
      <c r="L18" s="26">
        <v>3</v>
      </c>
      <c r="M18" s="25">
        <v>0.19000000000000003</v>
      </c>
      <c r="N18" s="25">
        <f>E18+H18-K18+M18-Q18</f>
        <v>136.30626665700402</v>
      </c>
      <c r="O18" s="26">
        <v>77</v>
      </c>
      <c r="P18" s="26">
        <v>173</v>
      </c>
      <c r="Q18" s="25">
        <v>35320.738832649899</v>
      </c>
    </row>
    <row r="19" spans="1:17">
      <c r="A19" s="10"/>
      <c r="B19" s="24" t="s">
        <v>22</v>
      </c>
      <c r="C19" s="26">
        <v>81</v>
      </c>
      <c r="D19" s="26">
        <v>290</v>
      </c>
      <c r="E19" s="25">
        <v>20844.657015813918</v>
      </c>
      <c r="F19" s="26">
        <v>3</v>
      </c>
      <c r="G19" s="26">
        <v>7</v>
      </c>
      <c r="H19" s="25">
        <v>270.73</v>
      </c>
      <c r="I19" s="26">
        <v>14</v>
      </c>
      <c r="J19" s="26">
        <v>22</v>
      </c>
      <c r="K19" s="25">
        <v>1852.3500000000004</v>
      </c>
      <c r="L19" s="26">
        <v>0</v>
      </c>
      <c r="M19" s="25">
        <v>0</v>
      </c>
      <c r="N19" s="25">
        <f>E19+H19-K19+M19-Q19</f>
        <v>-524.6100000000115</v>
      </c>
      <c r="O19" s="26">
        <v>79</v>
      </c>
      <c r="P19" s="26">
        <v>279</v>
      </c>
      <c r="Q19" s="25">
        <v>19787.647015813931</v>
      </c>
    </row>
    <row r="20" spans="1:17">
      <c r="A20" s="9"/>
      <c r="B20" s="24" t="s">
        <v>2</v>
      </c>
      <c r="C20" s="26">
        <v>70</v>
      </c>
      <c r="D20" s="26">
        <v>713</v>
      </c>
      <c r="E20" s="25">
        <v>25288.863500000029</v>
      </c>
      <c r="F20" s="26">
        <v>3</v>
      </c>
      <c r="G20" s="26">
        <v>16</v>
      </c>
      <c r="H20" s="25">
        <v>112.48</v>
      </c>
      <c r="I20" s="26">
        <v>6</v>
      </c>
      <c r="J20" s="26">
        <v>8</v>
      </c>
      <c r="K20" s="25">
        <v>216.92340000000002</v>
      </c>
      <c r="L20" s="26">
        <v>1</v>
      </c>
      <c r="M20" s="25">
        <v>0.02</v>
      </c>
      <c r="N20" s="25">
        <f>E20+H20-K20+M20-Q20</f>
        <v>98.350500000065949</v>
      </c>
      <c r="O20" s="26">
        <v>70</v>
      </c>
      <c r="P20" s="26">
        <v>717</v>
      </c>
      <c r="Q20" s="25">
        <v>25086.089599999963</v>
      </c>
    </row>
    <row r="21" spans="1:17" ht="15">
      <c r="A21" s="24"/>
      <c r="B21" s="16" t="s">
        <v>1</v>
      </c>
      <c r="C21" s="23">
        <f>SUM(C17:C20)</f>
        <v>531</v>
      </c>
      <c r="D21" s="23">
        <f>SUM(D17:D20)</f>
        <v>6412</v>
      </c>
      <c r="E21" s="22">
        <f>SUM(E17:E20)</f>
        <v>2828512.423879812</v>
      </c>
      <c r="F21" s="23">
        <f>SUM(F17:F20)</f>
        <v>67</v>
      </c>
      <c r="G21" s="23">
        <f>SUM(G17:G20)</f>
        <v>177</v>
      </c>
      <c r="H21" s="22">
        <f>SUM(H17:H20)</f>
        <v>60144.30893399995</v>
      </c>
      <c r="I21" s="23">
        <f>SUM(I17:I20)</f>
        <v>71</v>
      </c>
      <c r="J21" s="23">
        <f>SUM(J17:J20)</f>
        <v>111</v>
      </c>
      <c r="K21" s="22">
        <f>SUM(K17:K20)</f>
        <v>30226.533199599995</v>
      </c>
      <c r="L21" s="23">
        <f>SUM(L17:L20)</f>
        <v>100</v>
      </c>
      <c r="M21" s="22">
        <f>SUM(M17:M20)</f>
        <v>5.2562999999999951</v>
      </c>
      <c r="N21" s="22">
        <f>SUM(N17:N20)</f>
        <v>1119.8695282392691</v>
      </c>
      <c r="O21" s="23">
        <f>SUM(O17:O20)</f>
        <v>527</v>
      </c>
      <c r="P21" s="23">
        <f>SUM(P17:P20)</f>
        <v>6447</v>
      </c>
      <c r="Q21" s="22">
        <f>SUM(Q17:Q20)</f>
        <v>2857315.5863859723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2" customFormat="1">
      <c r="A25" s="2" t="s">
        <v>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s="2" customFormat="1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>
      <c r="A30" s="11">
        <v>45444</v>
      </c>
      <c r="B30" s="24" t="s">
        <v>24</v>
      </c>
      <c r="C30" s="26">
        <v>336</v>
      </c>
      <c r="D30" s="26">
        <v>4587</v>
      </c>
      <c r="E30" s="25">
        <v>77869.99528595322</v>
      </c>
      <c r="F30" s="26">
        <v>39</v>
      </c>
      <c r="G30" s="26">
        <v>113</v>
      </c>
      <c r="H30" s="25">
        <v>1826.4747690000004</v>
      </c>
      <c r="I30" s="26">
        <v>19</v>
      </c>
      <c r="J30" s="26">
        <v>60</v>
      </c>
      <c r="K30" s="25">
        <v>1384.8858999999998</v>
      </c>
      <c r="L30" s="26">
        <v>51</v>
      </c>
      <c r="M30" s="25">
        <v>14.295999999999999</v>
      </c>
      <c r="N30" s="25">
        <f>E30+H30-K30+M30-Q30</f>
        <v>290.38236500001221</v>
      </c>
      <c r="O30" s="26">
        <v>337</v>
      </c>
      <c r="P30" s="26">
        <v>4534</v>
      </c>
      <c r="Q30" s="25">
        <v>78035.49778995321</v>
      </c>
    </row>
    <row r="31" spans="1:17">
      <c r="A31" s="10"/>
      <c r="B31" s="24" t="s">
        <v>23</v>
      </c>
      <c r="C31" s="26">
        <v>40</v>
      </c>
      <c r="D31" s="26">
        <v>96</v>
      </c>
      <c r="E31" s="25">
        <v>31440.827274560004</v>
      </c>
      <c r="F31" s="26">
        <v>2</v>
      </c>
      <c r="G31" s="26">
        <v>2</v>
      </c>
      <c r="H31" s="25">
        <v>535.20000000000005</v>
      </c>
      <c r="I31" s="26">
        <v>1</v>
      </c>
      <c r="J31" s="26">
        <v>1</v>
      </c>
      <c r="K31" s="25">
        <v>0.18</v>
      </c>
      <c r="L31" s="26">
        <v>0</v>
      </c>
      <c r="M31" s="25">
        <v>0</v>
      </c>
      <c r="N31" s="25">
        <f>E31+H31-K31+M31-Q31</f>
        <v>20.067999999999302</v>
      </c>
      <c r="O31" s="26">
        <v>41</v>
      </c>
      <c r="P31" s="26">
        <v>97</v>
      </c>
      <c r="Q31" s="25">
        <v>31955.779274560005</v>
      </c>
    </row>
    <row r="32" spans="1:17">
      <c r="A32" s="10"/>
      <c r="B32" s="24" t="s">
        <v>22</v>
      </c>
      <c r="C32" s="26">
        <v>28</v>
      </c>
      <c r="D32" s="26">
        <v>2051</v>
      </c>
      <c r="E32" s="25">
        <v>15516.312499999836</v>
      </c>
      <c r="F32" s="26">
        <v>5</v>
      </c>
      <c r="G32" s="26">
        <v>52</v>
      </c>
      <c r="H32" s="25">
        <v>360.98000000000013</v>
      </c>
      <c r="I32" s="26">
        <v>16</v>
      </c>
      <c r="J32" s="26">
        <v>45</v>
      </c>
      <c r="K32" s="25">
        <v>204.94004660000004</v>
      </c>
      <c r="L32" s="26">
        <v>0</v>
      </c>
      <c r="M32" s="25">
        <v>0</v>
      </c>
      <c r="N32" s="25">
        <f>E32+H32-K32+M32-Q32</f>
        <v>-169.30004659999577</v>
      </c>
      <c r="O32" s="26">
        <v>28</v>
      </c>
      <c r="P32" s="26">
        <v>2074</v>
      </c>
      <c r="Q32" s="25">
        <v>15841.652499999831</v>
      </c>
    </row>
    <row r="33" spans="1:17">
      <c r="A33" s="9"/>
      <c r="B33" s="24" t="s">
        <v>2</v>
      </c>
      <c r="C33" s="26">
        <v>36</v>
      </c>
      <c r="D33" s="26">
        <v>207</v>
      </c>
      <c r="E33" s="25">
        <v>8394.5065963445031</v>
      </c>
      <c r="F33" s="26">
        <v>0</v>
      </c>
      <c r="G33" s="26">
        <v>0</v>
      </c>
      <c r="H33" s="25">
        <v>0</v>
      </c>
      <c r="I33" s="26">
        <v>1</v>
      </c>
      <c r="J33" s="26">
        <v>7</v>
      </c>
      <c r="K33" s="25">
        <v>4246.33</v>
      </c>
      <c r="L33" s="26">
        <v>5</v>
      </c>
      <c r="M33" s="25">
        <v>6.0100000000000007</v>
      </c>
      <c r="N33" s="25">
        <f>E33+H33-K33+M33-Q33</f>
        <v>5.7770000003074529E-2</v>
      </c>
      <c r="O33" s="26">
        <v>36</v>
      </c>
      <c r="P33" s="26">
        <v>201</v>
      </c>
      <c r="Q33" s="25">
        <v>4154.1288263445003</v>
      </c>
    </row>
    <row r="34" spans="1:17" ht="15">
      <c r="A34" s="24"/>
      <c r="B34" s="16" t="s">
        <v>1</v>
      </c>
      <c r="C34" s="23">
        <f>SUM(C30:C33)</f>
        <v>440</v>
      </c>
      <c r="D34" s="23">
        <f>SUM(D30:D33)</f>
        <v>6941</v>
      </c>
      <c r="E34" s="22">
        <f>SUM(E30:E33)</f>
        <v>133221.64165685757</v>
      </c>
      <c r="F34" s="23">
        <f>SUM(F30:F33)</f>
        <v>46</v>
      </c>
      <c r="G34" s="23">
        <f>SUM(G30:G33)</f>
        <v>167</v>
      </c>
      <c r="H34" s="22">
        <f>SUM(H30:H33)</f>
        <v>2722.6547690000002</v>
      </c>
      <c r="I34" s="23">
        <f>SUM(I30:I33)</f>
        <v>37</v>
      </c>
      <c r="J34" s="23">
        <f>SUM(J30:J33)</f>
        <v>113</v>
      </c>
      <c r="K34" s="22">
        <f>SUM(K30:K33)</f>
        <v>5836.3359466000002</v>
      </c>
      <c r="L34" s="23">
        <f>SUM(L30:L33)</f>
        <v>56</v>
      </c>
      <c r="M34" s="22">
        <f>SUM(M30:M33)</f>
        <v>20.306000000000001</v>
      </c>
      <c r="N34" s="22">
        <f>SUM(N30:N33)</f>
        <v>141.20808840001882</v>
      </c>
      <c r="O34" s="23">
        <f>SUM(O30:O33)</f>
        <v>442</v>
      </c>
      <c r="P34" s="23">
        <f>SUM(P30:P33)</f>
        <v>6906</v>
      </c>
      <c r="Q34" s="22">
        <f>SUM(Q30:Q33)</f>
        <v>129987.05839085755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>
      <c r="A38" s="2" t="s">
        <v>18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45444</v>
      </c>
      <c r="B43" s="24" t="s">
        <v>24</v>
      </c>
      <c r="C43" s="26">
        <v>2800</v>
      </c>
      <c r="D43" s="26">
        <v>7443</v>
      </c>
      <c r="E43" s="25">
        <v>1437611.7665806517</v>
      </c>
      <c r="F43" s="26">
        <v>149</v>
      </c>
      <c r="G43" s="26">
        <v>249</v>
      </c>
      <c r="H43" s="25">
        <v>24044.953007720971</v>
      </c>
      <c r="I43" s="26">
        <v>75</v>
      </c>
      <c r="J43" s="26">
        <v>95</v>
      </c>
      <c r="K43" s="25">
        <v>19753.96367379999</v>
      </c>
      <c r="L43" s="26">
        <v>33</v>
      </c>
      <c r="M43" s="25">
        <v>-370.16025799999977</v>
      </c>
      <c r="N43" s="25">
        <f>E43+H43-K43+M43-Q43</f>
        <v>1227.2336752971169</v>
      </c>
      <c r="O43" s="26">
        <v>2825</v>
      </c>
      <c r="P43" s="26">
        <v>7518</v>
      </c>
      <c r="Q43" s="25">
        <v>1440305.3619812755</v>
      </c>
    </row>
    <row r="44" spans="1:17">
      <c r="A44" s="10"/>
      <c r="B44" s="24" t="s">
        <v>23</v>
      </c>
      <c r="C44" s="26">
        <v>611</v>
      </c>
      <c r="D44" s="26">
        <v>1060</v>
      </c>
      <c r="E44" s="25">
        <v>165160.87667194285</v>
      </c>
      <c r="F44" s="26">
        <v>21</v>
      </c>
      <c r="G44" s="26">
        <v>27</v>
      </c>
      <c r="H44" s="25">
        <v>4595.2404000000006</v>
      </c>
      <c r="I44" s="26">
        <v>10</v>
      </c>
      <c r="J44" s="26">
        <v>25</v>
      </c>
      <c r="K44" s="25">
        <v>908.48842400000001</v>
      </c>
      <c r="L44" s="26">
        <v>10</v>
      </c>
      <c r="M44" s="25">
        <v>118.59531200000001</v>
      </c>
      <c r="N44" s="25">
        <f>E44+H44-K44+M44-Q44</f>
        <v>60.730981800123118</v>
      </c>
      <c r="O44" s="26">
        <v>619</v>
      </c>
      <c r="P44" s="26">
        <v>1065</v>
      </c>
      <c r="Q44" s="25">
        <v>168905.49297814272</v>
      </c>
    </row>
    <row r="45" spans="1:17">
      <c r="A45" s="10"/>
      <c r="B45" s="24" t="s">
        <v>22</v>
      </c>
      <c r="C45" s="26">
        <v>53</v>
      </c>
      <c r="D45" s="26">
        <v>488</v>
      </c>
      <c r="E45" s="25">
        <v>17092.443669793021</v>
      </c>
      <c r="F45" s="26">
        <v>8</v>
      </c>
      <c r="G45" s="26">
        <v>16</v>
      </c>
      <c r="H45" s="25">
        <v>54.170000000000009</v>
      </c>
      <c r="I45" s="26">
        <v>19</v>
      </c>
      <c r="J45" s="26">
        <v>27</v>
      </c>
      <c r="K45" s="25">
        <v>796.65382957500003</v>
      </c>
      <c r="L45" s="26">
        <v>0</v>
      </c>
      <c r="M45" s="25">
        <v>0</v>
      </c>
      <c r="N45" s="25">
        <f>E45+H45-K45+M45-Q45</f>
        <v>-544.00780957500683</v>
      </c>
      <c r="O45" s="26">
        <v>55</v>
      </c>
      <c r="P45" s="26">
        <v>496</v>
      </c>
      <c r="Q45" s="25">
        <v>16893.967649793027</v>
      </c>
    </row>
    <row r="46" spans="1:17">
      <c r="A46" s="9"/>
      <c r="B46" s="24" t="s">
        <v>2</v>
      </c>
      <c r="C46" s="26">
        <v>613</v>
      </c>
      <c r="D46" s="26">
        <v>1214</v>
      </c>
      <c r="E46" s="25">
        <v>197991.54974260138</v>
      </c>
      <c r="F46" s="26">
        <v>38</v>
      </c>
      <c r="G46" s="26">
        <v>41</v>
      </c>
      <c r="H46" s="25">
        <v>3702.4317973000002</v>
      </c>
      <c r="I46" s="26">
        <v>8</v>
      </c>
      <c r="J46" s="26">
        <v>10</v>
      </c>
      <c r="K46" s="25">
        <v>371.02733899999998</v>
      </c>
      <c r="L46" s="26">
        <v>3</v>
      </c>
      <c r="M46" s="25">
        <v>62.5</v>
      </c>
      <c r="N46" s="25">
        <f>E46+H46-K46+M46-Q46</f>
        <v>512.05228300011368</v>
      </c>
      <c r="O46" s="26">
        <v>626</v>
      </c>
      <c r="P46" s="26">
        <v>1240</v>
      </c>
      <c r="Q46" s="25">
        <v>200873.40191790127</v>
      </c>
    </row>
    <row r="47" spans="1:17" ht="15">
      <c r="A47" s="24"/>
      <c r="B47" s="16" t="s">
        <v>1</v>
      </c>
      <c r="C47" s="23">
        <f>SUM(C43:C46)</f>
        <v>4077</v>
      </c>
      <c r="D47" s="23">
        <f>SUM(D43:D46)</f>
        <v>10205</v>
      </c>
      <c r="E47" s="22">
        <f>SUM(E43:E46)</f>
        <v>1817856.6366649889</v>
      </c>
      <c r="F47" s="23">
        <f>SUM(F43:F46)</f>
        <v>216</v>
      </c>
      <c r="G47" s="23">
        <f>SUM(G43:G46)</f>
        <v>333</v>
      </c>
      <c r="H47" s="22">
        <f>SUM(H43:H46)</f>
        <v>32396.795205020971</v>
      </c>
      <c r="I47" s="23">
        <f>SUM(I43:I46)</f>
        <v>112</v>
      </c>
      <c r="J47" s="23">
        <f>SUM(J43:J46)</f>
        <v>157</v>
      </c>
      <c r="K47" s="22">
        <f>SUM(K43:K46)</f>
        <v>21830.133266374989</v>
      </c>
      <c r="L47" s="23">
        <f>SUM(L43:L46)</f>
        <v>46</v>
      </c>
      <c r="M47" s="22">
        <f>SUM(M43:M46)</f>
        <v>-189.06494599999976</v>
      </c>
      <c r="N47" s="22">
        <f>SUM(N43:N46)</f>
        <v>1256.0091305223468</v>
      </c>
      <c r="O47" s="23">
        <f>SUM(O43:O46)</f>
        <v>4125</v>
      </c>
      <c r="P47" s="23">
        <f>SUM(P43:P46)</f>
        <v>10319</v>
      </c>
      <c r="Q47" s="22">
        <f>SUM(Q43:Q46)</f>
        <v>1826978.2245271127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>
      <c r="A56" s="11">
        <v>45444</v>
      </c>
      <c r="B56" s="24" t="s">
        <v>24</v>
      </c>
      <c r="C56" s="26">
        <v>408</v>
      </c>
      <c r="D56" s="26">
        <v>1849</v>
      </c>
      <c r="E56" s="25">
        <v>913774.06214157399</v>
      </c>
      <c r="F56" s="26">
        <v>18</v>
      </c>
      <c r="G56" s="26">
        <v>27</v>
      </c>
      <c r="H56" s="25">
        <v>6344.05</v>
      </c>
      <c r="I56" s="26">
        <v>26</v>
      </c>
      <c r="J56" s="26">
        <v>35</v>
      </c>
      <c r="K56" s="25">
        <v>10723.178429899997</v>
      </c>
      <c r="L56" s="26">
        <v>20</v>
      </c>
      <c r="M56" s="25">
        <v>1.3069000000000002</v>
      </c>
      <c r="N56" s="25">
        <f>E56+H56-K56+M56-Q56</f>
        <v>595.48479122284334</v>
      </c>
      <c r="O56" s="26">
        <v>409</v>
      </c>
      <c r="P56" s="26">
        <v>1840</v>
      </c>
      <c r="Q56" s="25">
        <v>908800.75582045119</v>
      </c>
    </row>
    <row r="57" spans="1:17">
      <c r="A57" s="10"/>
      <c r="B57" s="24" t="s">
        <v>23</v>
      </c>
      <c r="C57" s="26">
        <v>69</v>
      </c>
      <c r="D57" s="26">
        <v>137</v>
      </c>
      <c r="E57" s="25">
        <v>43298.709297372952</v>
      </c>
      <c r="F57" s="26">
        <v>4</v>
      </c>
      <c r="G57" s="26">
        <v>4</v>
      </c>
      <c r="H57" s="25">
        <v>1880</v>
      </c>
      <c r="I57" s="26">
        <v>3</v>
      </c>
      <c r="J57" s="26">
        <v>8</v>
      </c>
      <c r="K57" s="25">
        <v>326.09000000000003</v>
      </c>
      <c r="L57" s="26">
        <v>0</v>
      </c>
      <c r="M57" s="25">
        <v>0</v>
      </c>
      <c r="N57" s="25">
        <f>E57+H57-K57+M57-Q57</f>
        <v>30.887731800001347</v>
      </c>
      <c r="O57" s="26">
        <v>71</v>
      </c>
      <c r="P57" s="26">
        <v>138</v>
      </c>
      <c r="Q57" s="25">
        <v>44821.731565572954</v>
      </c>
    </row>
    <row r="58" spans="1:17">
      <c r="A58" s="10"/>
      <c r="B58" s="24" t="s">
        <v>22</v>
      </c>
      <c r="C58" s="26">
        <v>16</v>
      </c>
      <c r="D58" s="26">
        <v>52</v>
      </c>
      <c r="E58" s="25">
        <v>4586.9962403</v>
      </c>
      <c r="F58" s="26">
        <v>0</v>
      </c>
      <c r="G58" s="26">
        <v>0</v>
      </c>
      <c r="H58" s="25">
        <v>0</v>
      </c>
      <c r="I58" s="26">
        <v>3</v>
      </c>
      <c r="J58" s="26">
        <v>3</v>
      </c>
      <c r="K58" s="25">
        <v>440.5</v>
      </c>
      <c r="L58" s="26">
        <v>0</v>
      </c>
      <c r="M58" s="25">
        <v>0</v>
      </c>
      <c r="N58" s="25">
        <f>E58+H58-K58+M58-Q58</f>
        <v>-262.29397999999946</v>
      </c>
      <c r="O58" s="26">
        <v>15</v>
      </c>
      <c r="P58" s="26">
        <v>51</v>
      </c>
      <c r="Q58" s="25">
        <v>4408.7902202999994</v>
      </c>
    </row>
    <row r="59" spans="1:17">
      <c r="A59" s="9"/>
      <c r="B59" s="24" t="s">
        <v>2</v>
      </c>
      <c r="C59" s="26">
        <v>45</v>
      </c>
      <c r="D59" s="26">
        <v>115</v>
      </c>
      <c r="E59" s="25">
        <v>26435.69929999996</v>
      </c>
      <c r="F59" s="26">
        <v>1</v>
      </c>
      <c r="G59" s="26">
        <v>1</v>
      </c>
      <c r="H59" s="25">
        <v>15</v>
      </c>
      <c r="I59" s="26">
        <v>1</v>
      </c>
      <c r="J59" s="26">
        <v>1</v>
      </c>
      <c r="K59" s="25">
        <v>14.999999999999998</v>
      </c>
      <c r="L59" s="26">
        <v>0</v>
      </c>
      <c r="M59" s="25">
        <v>0</v>
      </c>
      <c r="N59" s="25">
        <f>E59+H59-K59+M59-Q59</f>
        <v>0.14550000000599539</v>
      </c>
      <c r="O59" s="26">
        <v>45</v>
      </c>
      <c r="P59" s="26">
        <v>115</v>
      </c>
      <c r="Q59" s="25">
        <v>26435.553799999954</v>
      </c>
    </row>
    <row r="60" spans="1:17" ht="15">
      <c r="A60" s="24"/>
      <c r="B60" s="16" t="s">
        <v>1</v>
      </c>
      <c r="C60" s="23">
        <f>SUM(C56:C59)</f>
        <v>538</v>
      </c>
      <c r="D60" s="23">
        <f>SUM(D56:D59)</f>
        <v>2153</v>
      </c>
      <c r="E60" s="22">
        <f>SUM(E56:E59)</f>
        <v>988095.46697924694</v>
      </c>
      <c r="F60" s="23">
        <f>SUM(F56:F59)</f>
        <v>23</v>
      </c>
      <c r="G60" s="23">
        <f>SUM(G56:G59)</f>
        <v>32</v>
      </c>
      <c r="H60" s="22">
        <f>SUM(H56:H59)</f>
        <v>8239.0499999999993</v>
      </c>
      <c r="I60" s="23">
        <f>SUM(I56:I59)</f>
        <v>33</v>
      </c>
      <c r="J60" s="23">
        <f>SUM(J56:J59)</f>
        <v>47</v>
      </c>
      <c r="K60" s="22">
        <f>SUM(K56:K59)</f>
        <v>11504.768429899997</v>
      </c>
      <c r="L60" s="23">
        <f>SUM(L56:L59)</f>
        <v>20</v>
      </c>
      <c r="M60" s="22">
        <f>SUM(M56:M59)</f>
        <v>1.3069000000000002</v>
      </c>
      <c r="N60" s="22">
        <f>SUM(N56:N59)</f>
        <v>364.22404302285122</v>
      </c>
      <c r="O60" s="23">
        <f>SUM(O56:O59)</f>
        <v>540</v>
      </c>
      <c r="P60" s="23">
        <f>SUM(P56:P59)</f>
        <v>2144</v>
      </c>
      <c r="Q60" s="22">
        <f>SUM(Q56:Q59)</f>
        <v>984466.83140632405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45444</v>
      </c>
      <c r="B69" s="24" t="s">
        <v>24</v>
      </c>
      <c r="C69" s="26">
        <v>2499</v>
      </c>
      <c r="D69" s="26">
        <v>5594</v>
      </c>
      <c r="E69" s="25">
        <v>523837.70443903474</v>
      </c>
      <c r="F69" s="26">
        <v>132</v>
      </c>
      <c r="G69" s="26">
        <v>222</v>
      </c>
      <c r="H69" s="25">
        <v>17700.903007720972</v>
      </c>
      <c r="I69" s="26">
        <v>50</v>
      </c>
      <c r="J69" s="26">
        <v>60</v>
      </c>
      <c r="K69" s="25">
        <v>9030.7852439000017</v>
      </c>
      <c r="L69" s="26">
        <v>13</v>
      </c>
      <c r="M69" s="25">
        <v>-371.46715799999993</v>
      </c>
      <c r="N69" s="25">
        <f>E69+H69-K69+M69-Q69</f>
        <v>631.74888407799881</v>
      </c>
      <c r="O69" s="26">
        <v>2523</v>
      </c>
      <c r="P69" s="26">
        <v>5678</v>
      </c>
      <c r="Q69" s="25">
        <v>531504.60616077774</v>
      </c>
    </row>
    <row r="70" spans="1:17">
      <c r="A70" s="10"/>
      <c r="B70" s="24" t="s">
        <v>23</v>
      </c>
      <c r="C70" s="26">
        <v>555</v>
      </c>
      <c r="D70" s="26">
        <v>923</v>
      </c>
      <c r="E70" s="25">
        <v>121862.16737456997</v>
      </c>
      <c r="F70" s="26">
        <v>18</v>
      </c>
      <c r="G70" s="26">
        <v>23</v>
      </c>
      <c r="H70" s="25">
        <v>2715.2403999999997</v>
      </c>
      <c r="I70" s="26">
        <v>7</v>
      </c>
      <c r="J70" s="26">
        <v>17</v>
      </c>
      <c r="K70" s="25">
        <v>582.39842400000009</v>
      </c>
      <c r="L70" s="26">
        <v>10</v>
      </c>
      <c r="M70" s="25">
        <v>118.59531200000001</v>
      </c>
      <c r="N70" s="25">
        <f>E70+H70-K70+M70-Q70</f>
        <v>29.843249999976251</v>
      </c>
      <c r="O70" s="26">
        <v>561</v>
      </c>
      <c r="P70" s="26">
        <v>927</v>
      </c>
      <c r="Q70" s="25">
        <v>124083.76141256999</v>
      </c>
    </row>
    <row r="71" spans="1:17">
      <c r="A71" s="10"/>
      <c r="B71" s="24" t="s">
        <v>22</v>
      </c>
      <c r="C71" s="26">
        <v>41</v>
      </c>
      <c r="D71" s="26">
        <v>436</v>
      </c>
      <c r="E71" s="25">
        <v>12505.44742949307</v>
      </c>
      <c r="F71" s="26">
        <v>8</v>
      </c>
      <c r="G71" s="26">
        <v>16</v>
      </c>
      <c r="H71" s="25">
        <v>54.170000000000009</v>
      </c>
      <c r="I71" s="26">
        <v>16</v>
      </c>
      <c r="J71" s="26">
        <v>24</v>
      </c>
      <c r="K71" s="25">
        <v>356.15382957500003</v>
      </c>
      <c r="L71" s="26">
        <v>0</v>
      </c>
      <c r="M71" s="25">
        <v>0</v>
      </c>
      <c r="N71" s="25">
        <f>E71+H71-K71+M71-Q71</f>
        <v>-281.71382957500282</v>
      </c>
      <c r="O71" s="26">
        <v>44</v>
      </c>
      <c r="P71" s="26">
        <v>445</v>
      </c>
      <c r="Q71" s="25">
        <v>12485.177429493073</v>
      </c>
    </row>
    <row r="72" spans="1:17">
      <c r="A72" s="9"/>
      <c r="B72" s="24" t="s">
        <v>2</v>
      </c>
      <c r="C72" s="26">
        <v>577</v>
      </c>
      <c r="D72" s="26">
        <v>1099</v>
      </c>
      <c r="E72" s="25">
        <v>171555.8504426014</v>
      </c>
      <c r="F72" s="26">
        <v>37</v>
      </c>
      <c r="G72" s="26">
        <v>40</v>
      </c>
      <c r="H72" s="25">
        <v>3687.4317973000002</v>
      </c>
      <c r="I72" s="26">
        <v>7</v>
      </c>
      <c r="J72" s="26">
        <v>9</v>
      </c>
      <c r="K72" s="25">
        <v>356.02733899999998</v>
      </c>
      <c r="L72" s="26">
        <v>3</v>
      </c>
      <c r="M72" s="25">
        <v>62.5</v>
      </c>
      <c r="N72" s="25">
        <f>E72+H72-K72+M72-Q72</f>
        <v>511.90678300001309</v>
      </c>
      <c r="O72" s="26">
        <v>590</v>
      </c>
      <c r="P72" s="26">
        <v>1125</v>
      </c>
      <c r="Q72" s="25">
        <v>174437.84811790139</v>
      </c>
    </row>
    <row r="73" spans="1:17" ht="15">
      <c r="A73" s="24"/>
      <c r="B73" s="16" t="s">
        <v>1</v>
      </c>
      <c r="C73" s="23">
        <f>SUM(C69:C72)</f>
        <v>3672</v>
      </c>
      <c r="D73" s="23">
        <f>SUM(D69:D72)</f>
        <v>8052</v>
      </c>
      <c r="E73" s="22">
        <f>SUM(E69:E72)</f>
        <v>829761.16968569916</v>
      </c>
      <c r="F73" s="23">
        <f>SUM(F69:F72)</f>
        <v>195</v>
      </c>
      <c r="G73" s="23">
        <f>SUM(G69:G72)</f>
        <v>301</v>
      </c>
      <c r="H73" s="22">
        <f>SUM(H69:H72)</f>
        <v>24157.745205020969</v>
      </c>
      <c r="I73" s="23">
        <f>SUM(I69:I72)</f>
        <v>80</v>
      </c>
      <c r="J73" s="23">
        <f>SUM(J69:J72)</f>
        <v>110</v>
      </c>
      <c r="K73" s="22">
        <f>SUM(K69:K72)</f>
        <v>10325.364836475002</v>
      </c>
      <c r="L73" s="23">
        <f>SUM(L69:L72)</f>
        <v>26</v>
      </c>
      <c r="M73" s="22">
        <f>SUM(M69:M72)</f>
        <v>-190.37184599999992</v>
      </c>
      <c r="N73" s="22">
        <f>SUM(N69:N72)</f>
        <v>891.78508750298533</v>
      </c>
      <c r="O73" s="23">
        <f>SUM(O69:O72)</f>
        <v>3718</v>
      </c>
      <c r="P73" s="23">
        <f>SUM(P69:P72)</f>
        <v>8175</v>
      </c>
      <c r="Q73" s="22">
        <f>SUM(Q69:Q72)</f>
        <v>842511.39312074217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45444</v>
      </c>
      <c r="B81" s="19" t="s">
        <v>9</v>
      </c>
      <c r="C81" s="18">
        <v>771172.34812140744</v>
      </c>
      <c r="D81" s="17">
        <f>C81/$C$89</f>
        <v>0.16018432847124767</v>
      </c>
    </row>
    <row r="82" spans="1:6" ht="28.5">
      <c r="A82" s="20"/>
      <c r="B82" s="19" t="s">
        <v>8</v>
      </c>
      <c r="C82" s="18">
        <v>208088.19630000059</v>
      </c>
      <c r="D82" s="17">
        <f>C82/$C$89</f>
        <v>4.3223110979416432E-2</v>
      </c>
    </row>
    <row r="83" spans="1:6" ht="28.5">
      <c r="A83" s="20"/>
      <c r="B83" s="19" t="s">
        <v>7</v>
      </c>
      <c r="C83" s="18">
        <v>853885.65696946112</v>
      </c>
      <c r="D83" s="17">
        <f>C83/$C$89</f>
        <v>0.17736515175379425</v>
      </c>
    </row>
    <row r="84" spans="1:6">
      <c r="A84" s="20"/>
      <c r="B84" s="19" t="s">
        <v>6</v>
      </c>
      <c r="C84" s="18">
        <v>1009136.9880659934</v>
      </c>
      <c r="D84" s="17">
        <f>C84/$C$89</f>
        <v>0.20961323517709951</v>
      </c>
    </row>
    <row r="85" spans="1:6">
      <c r="A85" s="20"/>
      <c r="B85" s="19" t="s">
        <v>5</v>
      </c>
      <c r="C85" s="18">
        <v>551934.25145323738</v>
      </c>
      <c r="D85" s="17">
        <f>C85/$C$89</f>
        <v>0.11464521211722545</v>
      </c>
    </row>
    <row r="86" spans="1:6">
      <c r="A86" s="20"/>
      <c r="B86" s="19" t="s">
        <v>4</v>
      </c>
      <c r="C86" s="18">
        <v>121694.8836841017</v>
      </c>
      <c r="D86" s="17">
        <f>C86/$C$89</f>
        <v>2.5277894453569674E-2</v>
      </c>
    </row>
    <row r="87" spans="1:6">
      <c r="A87" s="20"/>
      <c r="B87" s="19" t="s">
        <v>3</v>
      </c>
      <c r="C87" s="18">
        <v>1270211.704013115</v>
      </c>
      <c r="D87" s="17">
        <f>C87/$C$89</f>
        <v>0.26384245923665772</v>
      </c>
    </row>
    <row r="88" spans="1:6">
      <c r="A88" s="20"/>
      <c r="B88" s="19" t="s">
        <v>2</v>
      </c>
      <c r="C88" s="18">
        <v>28156.840696506908</v>
      </c>
      <c r="D88" s="17">
        <f>C88/$C$89</f>
        <v>5.848607810989343E-3</v>
      </c>
    </row>
    <row r="89" spans="1:6" ht="15">
      <c r="A89" s="16"/>
      <c r="B89" s="15" t="s">
        <v>1</v>
      </c>
      <c r="C89" s="14">
        <f>SUM(C81:C88)</f>
        <v>4814280.8693038234</v>
      </c>
      <c r="D89" s="13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45444</v>
      </c>
      <c r="B93" s="6" t="s">
        <v>9</v>
      </c>
      <c r="C93" s="8">
        <v>768749.7644999075</v>
      </c>
      <c r="D93" s="7">
        <f>C93/$C$101</f>
        <v>0.20010236939490439</v>
      </c>
      <c r="E93" s="8">
        <v>2422.583621499999</v>
      </c>
      <c r="F93" s="7">
        <f>E93/$E$101</f>
        <v>2.4910925233191392E-3</v>
      </c>
    </row>
    <row r="94" spans="1:6" ht="28.5">
      <c r="A94" s="10"/>
      <c r="B94" s="6" t="s">
        <v>8</v>
      </c>
      <c r="C94" s="8">
        <v>206904.71880000058</v>
      </c>
      <c r="D94" s="7">
        <f>C94/$C$101</f>
        <v>5.3856438574390639E-2</v>
      </c>
      <c r="E94" s="8">
        <v>1183.4775</v>
      </c>
      <c r="F94" s="7">
        <f>E94/$E$101</f>
        <v>1.2169453824429845E-3</v>
      </c>
    </row>
    <row r="95" spans="1:6" ht="28.5">
      <c r="A95" s="10"/>
      <c r="B95" s="6" t="s">
        <v>7</v>
      </c>
      <c r="C95" s="8">
        <v>809616.08799999265</v>
      </c>
      <c r="D95" s="7">
        <f>C95/$C$101</f>
        <v>0.21073970359447369</v>
      </c>
      <c r="E95" s="8">
        <v>44269.56896946847</v>
      </c>
      <c r="F95" s="7">
        <f>E95/$E$101</f>
        <v>4.552148016344703E-2</v>
      </c>
    </row>
    <row r="96" spans="1:6">
      <c r="A96" s="10"/>
      <c r="B96" s="6" t="s">
        <v>6</v>
      </c>
      <c r="C96" s="8">
        <v>989292.89098199329</v>
      </c>
      <c r="D96" s="7">
        <f>C96/$C$101</f>
        <v>0.25750882881871184</v>
      </c>
      <c r="E96" s="8">
        <v>19844.097084000066</v>
      </c>
      <c r="F96" s="7">
        <f>E96/$E$101</f>
        <v>2.0405273708308077E-2</v>
      </c>
    </row>
    <row r="97" spans="1:6">
      <c r="A97" s="10"/>
      <c r="B97" s="6" t="s">
        <v>5</v>
      </c>
      <c r="C97" s="8">
        <v>489528.69870146789</v>
      </c>
      <c r="D97" s="7">
        <f>C97/$C$101</f>
        <v>0.1274222861852724</v>
      </c>
      <c r="E97" s="8">
        <v>62405.552751769494</v>
      </c>
      <c r="F97" s="7">
        <f>E97/$E$101</f>
        <v>6.4170336368936431E-2</v>
      </c>
    </row>
    <row r="98" spans="1:6">
      <c r="A98" s="10"/>
      <c r="B98" s="6" t="s">
        <v>4</v>
      </c>
      <c r="C98" s="8">
        <v>116236.94689400071</v>
      </c>
      <c r="D98" s="7">
        <f>C98/$C$101</f>
        <v>3.0255994289442169E-2</v>
      </c>
      <c r="E98" s="8">
        <v>5457.936790101</v>
      </c>
      <c r="F98" s="7">
        <f>E98/$E$101</f>
        <v>5.6122832705979599E-3</v>
      </c>
    </row>
    <row r="99" spans="1:6">
      <c r="A99" s="10"/>
      <c r="B99" s="6" t="s">
        <v>3</v>
      </c>
      <c r="C99" s="8">
        <v>435493.93782432936</v>
      </c>
      <c r="D99" s="7">
        <f>C99/$C$101</f>
        <v>0.11335726245386833</v>
      </c>
      <c r="E99" s="8">
        <v>834717.76618878567</v>
      </c>
      <c r="F99" s="7">
        <f>E99/$E$101</f>
        <v>0.85832297716396422</v>
      </c>
    </row>
    <row r="100" spans="1:6">
      <c r="A100" s="9"/>
      <c r="B100" s="6" t="s">
        <v>2</v>
      </c>
      <c r="C100" s="8">
        <v>25959.372090526907</v>
      </c>
      <c r="D100" s="7">
        <f>C100/$C$101</f>
        <v>6.757116688936575E-3</v>
      </c>
      <c r="E100" s="8">
        <v>2197.4686059800006</v>
      </c>
      <c r="F100" s="7">
        <f>E100/$E$101</f>
        <v>2.2596114189841242E-3</v>
      </c>
    </row>
    <row r="101" spans="1:6" ht="15">
      <c r="A101" s="6"/>
      <c r="B101" s="5" t="s">
        <v>1</v>
      </c>
      <c r="C101" s="4">
        <f>SUM(C93:C100)</f>
        <v>3841782.4177922187</v>
      </c>
      <c r="D101" s="3">
        <f>SUM(D93:D100)</f>
        <v>1</v>
      </c>
      <c r="E101" s="4">
        <f>SUM(E93:E100)</f>
        <v>972498.45151160471</v>
      </c>
      <c r="F101" s="3">
        <f>SUM(F93:F100)</f>
        <v>1</v>
      </c>
    </row>
    <row r="102" spans="1:6">
      <c r="A102" s="2" t="s">
        <v>0</v>
      </c>
    </row>
  </sheetData>
  <mergeCells count="57">
    <mergeCell ref="I67:K67"/>
    <mergeCell ref="L67:M67"/>
    <mergeCell ref="O67:Q67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11:46:41</KDate>
  <Classification>SEBI-CONFIDENTIAL</Classification>
  <Subclassification/>
  <HostName>MUM0112563</HostName>
  <Domain_User>SEBINT/2563</Domain_User>
  <IPAdd>10.21.212.122</IPAdd>
  <FilePath>Book2</FilePath>
  <KID>1098193107EA638962120017364495</KID>
  <UniqueName/>
  <Suggested/>
  <Justification/>
</Klassify>
</file>

<file path=customXml/itemProps1.xml><?xml version="1.0" encoding="utf-8"?>
<ds:datastoreItem xmlns:ds="http://schemas.openxmlformats.org/officeDocument/2006/customXml" ds:itemID="{8DF1F476-7F6D-45A9-9B7E-B1DA8F91E3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2025-10-16T06:16:16Z</dcterms:created>
  <dcterms:modified xsi:type="dcterms:W3CDTF">2025-10-16T06:17:07Z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1098193107EA638962120017364495</vt:lpwstr>
  </property>
</Properties>
</file>