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Nov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3" i="1" s="1"/>
  <c r="E101" i="1"/>
  <c r="F93" i="1" s="1"/>
  <c r="F100" i="1" l="1"/>
  <c r="D98" i="1"/>
  <c r="D100" i="1"/>
  <c r="F99" i="1"/>
  <c r="D99" i="1"/>
  <c r="F98" i="1"/>
  <c r="F97" i="1"/>
  <c r="D97" i="1"/>
  <c r="F96" i="1"/>
  <c r="D96" i="1"/>
  <c r="F95" i="1"/>
  <c r="D95" i="1"/>
  <c r="F94" i="1"/>
  <c r="F101" i="1" s="1"/>
  <c r="D94" i="1"/>
  <c r="D101" i="1" s="1"/>
  <c r="D88" i="1"/>
  <c r="D89" i="1" s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<sst xmlns="http://schemas.openxmlformats.org/spreadsheetml/2006/main" count="229" uniqueCount="49">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</sst>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B36" sqref="B36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45597</v>
      </c>
      <c r="B4" s="24" t="s">
        <v>24</v>
      </c>
      <c r="C4" s="26">
        <v>525</v>
      </c>
      <c r="D4" s="26">
        <v>10082</v>
      </c>
      <c r="E4" s="25">
        <v>3053415.3139932901</v>
      </c>
      <c r="F4" s="26">
        <v>91</v>
      </c>
      <c r="G4" s="26">
        <v>213</v>
      </c>
      <c r="H4" s="25">
        <v>63108.697477999973</v>
      </c>
      <c r="I4" s="26">
        <v>80</v>
      </c>
      <c r="J4" s="26">
        <v>167</v>
      </c>
      <c r="K4" s="25">
        <v>20911.588646979988</v>
      </c>
      <c r="L4" s="26">
        <v>159</v>
      </c>
      <c r="M4" s="25">
        <v>37.484851000000042</v>
      </c>
      <c r="N4" s="25">
        <f>E4+H4-K4+M4-Q4</f>
        <v>1532.6701154322363</v>
      </c>
      <c r="O4" s="26">
        <v>528</v>
      </c>
      <c r="P4" s="26">
        <v>10120</v>
      </c>
      <c r="Q4" s="25">
        <v>3094117.2375598778</v>
      </c>
    </row>
    <row r="5" spans="1:17">
      <c r="A5" s="10"/>
      <c r="B5" s="24" t="s">
        <v>23</v>
      </c>
      <c r="C5" s="26">
        <v>105</v>
      </c>
      <c r="D5" s="26">
        <v>249</v>
      </c>
      <c r="E5" s="25">
        <v>60975.485346559915</v>
      </c>
      <c r="F5" s="26">
        <v>3</v>
      </c>
      <c r="G5" s="26">
        <v>4</v>
      </c>
      <c r="H5" s="25">
        <v>1750</v>
      </c>
      <c r="I5" s="26">
        <v>8</v>
      </c>
      <c r="J5" s="26">
        <v>8</v>
      </c>
      <c r="K5" s="25">
        <v>5703.35</v>
      </c>
      <c r="L5" s="26">
        <v>5</v>
      </c>
      <c r="M5" s="25">
        <v>0.21700000000000003</v>
      </c>
      <c r="N5" s="25">
        <f>E5+H5-K5+M5-Q5</f>
        <v>120.24586699997599</v>
      </c>
      <c r="O5" s="26">
        <v>104</v>
      </c>
      <c r="P5" s="26">
        <v>246</v>
      </c>
      <c r="Q5" s="25">
        <v>56902.106479559938</v>
      </c>
    </row>
    <row r="6" spans="1:17">
      <c r="A6" s="10"/>
      <c r="B6" s="24" t="s">
        <v>22</v>
      </c>
      <c r="C6" s="26">
        <v>82</v>
      </c>
      <c r="D6" s="26">
        <v>2439</v>
      </c>
      <c r="E6" s="25">
        <v>32728.037815813786</v>
      </c>
      <c r="F6" s="26">
        <v>6</v>
      </c>
      <c r="G6" s="26">
        <v>47</v>
      </c>
      <c r="H6" s="25">
        <v>422.36</v>
      </c>
      <c r="I6" s="26">
        <v>10</v>
      </c>
      <c r="J6" s="26">
        <v>28</v>
      </c>
      <c r="K6" s="25">
        <v>516.1099999999999</v>
      </c>
      <c r="L6" s="26">
        <v>0</v>
      </c>
      <c r="M6" s="25">
        <v>0</v>
      </c>
      <c r="N6" s="25">
        <f>E6+H6-K6+M6-Q6</f>
        <v>104.33999999996013</v>
      </c>
      <c r="O6" s="26">
        <v>80</v>
      </c>
      <c r="P6" s="26">
        <v>2462</v>
      </c>
      <c r="Q6" s="25">
        <v>32529.947815813823</v>
      </c>
    </row>
    <row r="7" spans="1:17">
      <c r="A7" s="9"/>
      <c r="B7" s="24" t="s">
        <v>2</v>
      </c>
      <c r="C7" s="26">
        <v>99</v>
      </c>
      <c r="D7" s="26">
        <v>962</v>
      </c>
      <c r="E7" s="25">
        <v>32491.497954101189</v>
      </c>
      <c r="F7" s="26">
        <v>5</v>
      </c>
      <c r="G7" s="26">
        <v>16</v>
      </c>
      <c r="H7" s="25">
        <v>482.60629999999986</v>
      </c>
      <c r="I7" s="26">
        <v>13</v>
      </c>
      <c r="J7" s="26">
        <v>16</v>
      </c>
      <c r="K7" s="25">
        <v>316.83019999999993</v>
      </c>
      <c r="L7" s="26">
        <v>30</v>
      </c>
      <c r="M7" s="25">
        <v>1.6250000000000002</v>
      </c>
      <c r="N7" s="25">
        <f>E7+H7-K7+M7-Q7</f>
        <v>69.196020000017597</v>
      </c>
      <c r="O7" s="26">
        <v>99</v>
      </c>
      <c r="P7" s="26">
        <v>963</v>
      </c>
      <c r="Q7" s="25">
        <v>32589.703034101174</v>
      </c>
    </row>
    <row r="8" spans="1:17" ht="15">
      <c r="A8" s="24"/>
      <c r="B8" s="16" t="s">
        <v>1</v>
      </c>
      <c r="C8" s="23">
        <f>SUM(C4:C7)</f>
        <v>811</v>
      </c>
      <c r="D8" s="23">
        <f>SUM(D4:D7)</f>
        <v>13732</v>
      </c>
      <c r="E8" s="22">
        <f>SUM(E4:E7)</f>
        <v>3179610.3351097652</v>
      </c>
      <c r="F8" s="23">
        <f>SUM(F4:F7)</f>
        <v>105</v>
      </c>
      <c r="G8" s="23">
        <f>SUM(G4:G7)</f>
        <v>280</v>
      </c>
      <c r="H8" s="22">
        <f>SUM(H4:H7)</f>
        <v>65763.663777999973</v>
      </c>
      <c r="I8" s="23">
        <f>SUM(I4:I7)</f>
        <v>111</v>
      </c>
      <c r="J8" s="23">
        <f>SUM(J4:J7)</f>
        <v>219</v>
      </c>
      <c r="K8" s="22">
        <f>SUM(K4:K7)</f>
        <v>27447.878846979987</v>
      </c>
      <c r="L8" s="23">
        <f>SUM(L4:L7)</f>
        <v>194</v>
      </c>
      <c r="M8" s="22">
        <f>SUM(M4:M7)</f>
        <v>39.32685100000004</v>
      </c>
      <c r="N8" s="22">
        <f>SUM(N4:N7)</f>
        <v>1826.4520024321901</v>
      </c>
      <c r="O8" s="23">
        <f>SUM(O4:O7)</f>
        <v>811</v>
      </c>
      <c r="P8" s="23">
        <f>SUM(P4:P7)</f>
        <v>13791</v>
      </c>
      <c r="Q8" s="22">
        <f>SUM(Q4:Q7)</f>
        <v>3216138.9948893525</v>
      </c>
    </row>
    <row r="9" spans="1:17">
      <c r="A9" s="2" t="s">
        <v>21</v>
      </c>
    </row>
    <row r="10" spans="1:17">
      <c r="A10" s="2" t="s">
        <v>20</v>
      </c>
    </row>
    <row r="11" spans="1:17" s="33" customFormat="1">
      <c r="A11" s="2" t="s">
        <v>19</v>
      </c>
    </row>
    <row r="12" spans="1:17" s="33" customFormat="1">
      <c r="A12" s="2" t="s">
        <v>18</v>
      </c>
    </row>
    <row r="13" spans="1:17" s="33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45597</v>
      </c>
      <c r="B17" s="24" t="s">
        <v>24</v>
      </c>
      <c r="C17" s="26">
        <v>310</v>
      </c>
      <c r="D17" s="26">
        <v>5518</v>
      </c>
      <c r="E17" s="25">
        <v>2975947.1678257142</v>
      </c>
      <c r="F17" s="26">
        <v>51</v>
      </c>
      <c r="G17" s="26">
        <v>97</v>
      </c>
      <c r="H17" s="25">
        <v>61768.201699999998</v>
      </c>
      <c r="I17" s="26">
        <v>52</v>
      </c>
      <c r="J17" s="26">
        <v>85</v>
      </c>
      <c r="K17" s="25">
        <v>20524.536632399992</v>
      </c>
      <c r="L17" s="26">
        <v>133</v>
      </c>
      <c r="M17" s="25">
        <v>11.599699999999997</v>
      </c>
      <c r="N17" s="25">
        <f>E17+H17-K17+M17-Q17</f>
        <v>1415.9683839385398</v>
      </c>
      <c r="O17" s="26">
        <v>308</v>
      </c>
      <c r="P17" s="26">
        <v>5530</v>
      </c>
      <c r="Q17" s="25">
        <v>3015786.4642093759</v>
      </c>
    </row>
    <row r="18" spans="1:17">
      <c r="A18" s="10"/>
      <c r="B18" s="24" t="s">
        <v>23</v>
      </c>
      <c r="C18" s="26">
        <v>74</v>
      </c>
      <c r="D18" s="26">
        <v>160</v>
      </c>
      <c r="E18" s="25">
        <v>28846.392896999976</v>
      </c>
      <c r="F18" s="26">
        <v>3</v>
      </c>
      <c r="G18" s="26">
        <v>4</v>
      </c>
      <c r="H18" s="25">
        <v>1750</v>
      </c>
      <c r="I18" s="26">
        <v>6</v>
      </c>
      <c r="J18" s="26">
        <v>6</v>
      </c>
      <c r="K18" s="25">
        <v>5703.1</v>
      </c>
      <c r="L18" s="26">
        <v>5</v>
      </c>
      <c r="M18" s="25">
        <v>0.21700000000000003</v>
      </c>
      <c r="N18" s="25">
        <f>E18+H18-K18+M18-Q18</f>
        <v>119.72396700000172</v>
      </c>
      <c r="O18" s="26">
        <v>73</v>
      </c>
      <c r="P18" s="26">
        <v>160</v>
      </c>
      <c r="Q18" s="25">
        <v>24773.785929999976</v>
      </c>
    </row>
    <row r="19" spans="1:17">
      <c r="A19" s="10"/>
      <c r="B19" s="24" t="s">
        <v>22</v>
      </c>
      <c r="C19" s="26">
        <v>69</v>
      </c>
      <c r="D19" s="26">
        <v>245</v>
      </c>
      <c r="E19" s="25">
        <v>16221.515315814031</v>
      </c>
      <c r="F19" s="26">
        <v>2</v>
      </c>
      <c r="G19" s="26">
        <v>3</v>
      </c>
      <c r="H19" s="25">
        <v>50.55</v>
      </c>
      <c r="I19" s="26">
        <v>8</v>
      </c>
      <c r="J19" s="26">
        <v>8</v>
      </c>
      <c r="K19" s="25">
        <v>503.17</v>
      </c>
      <c r="L19" s="26">
        <v>0</v>
      </c>
      <c r="M19" s="25">
        <v>0</v>
      </c>
      <c r="N19" s="25">
        <f>E19+H19-K19+M19-Q19</f>
        <v>95.399999999994179</v>
      </c>
      <c r="O19" s="26">
        <v>67</v>
      </c>
      <c r="P19" s="26">
        <v>240</v>
      </c>
      <c r="Q19" s="25">
        <v>15673.495315814036</v>
      </c>
    </row>
    <row r="20" spans="1:17">
      <c r="A20" s="9"/>
      <c r="B20" s="24" t="s">
        <v>2</v>
      </c>
      <c r="C20" s="26">
        <v>73</v>
      </c>
      <c r="D20" s="26">
        <v>759</v>
      </c>
      <c r="E20" s="25">
        <v>28006.034199999962</v>
      </c>
      <c r="F20" s="26">
        <v>5</v>
      </c>
      <c r="G20" s="26">
        <v>16</v>
      </c>
      <c r="H20" s="25">
        <v>482.60629999999986</v>
      </c>
      <c r="I20" s="26">
        <v>12</v>
      </c>
      <c r="J20" s="26">
        <v>14</v>
      </c>
      <c r="K20" s="25">
        <v>316.68019999999996</v>
      </c>
      <c r="L20" s="26">
        <v>25</v>
      </c>
      <c r="M20" s="25">
        <v>1.6100000000000005</v>
      </c>
      <c r="N20" s="25">
        <f>E20+H20-K20+M20-Q20</f>
        <v>30.917300000030082</v>
      </c>
      <c r="O20" s="26">
        <v>74</v>
      </c>
      <c r="P20" s="26">
        <v>764</v>
      </c>
      <c r="Q20" s="25">
        <v>28142.652999999933</v>
      </c>
    </row>
    <row r="21" spans="1:17" ht="15">
      <c r="A21" s="24"/>
      <c r="B21" s="16" t="s">
        <v>1</v>
      </c>
      <c r="C21" s="23">
        <f>SUM(C17:C20)</f>
        <v>526</v>
      </c>
      <c r="D21" s="23">
        <f>SUM(D17:D20)</f>
        <v>6682</v>
      </c>
      <c r="E21" s="22">
        <f>SUM(E17:E20)</f>
        <v>3049021.1102385283</v>
      </c>
      <c r="F21" s="23">
        <f>SUM(F17:F20)</f>
        <v>61</v>
      </c>
      <c r="G21" s="23">
        <f>SUM(G17:G20)</f>
        <v>120</v>
      </c>
      <c r="H21" s="22">
        <f>SUM(H17:H20)</f>
        <v>64051.358</v>
      </c>
      <c r="I21" s="23">
        <f>SUM(I17:I20)</f>
        <v>78</v>
      </c>
      <c r="J21" s="23">
        <f>SUM(J17:J20)</f>
        <v>113</v>
      </c>
      <c r="K21" s="22">
        <f>SUM(K17:K20)</f>
        <v>27047.486832399987</v>
      </c>
      <c r="L21" s="23">
        <f>SUM(L17:L20)</f>
        <v>163</v>
      </c>
      <c r="M21" s="22">
        <f>SUM(M17:M20)</f>
        <v>13.426699999999999</v>
      </c>
      <c r="N21" s="22">
        <f>SUM(N17:N20)</f>
        <v>1662.0096509385658</v>
      </c>
      <c r="O21" s="23">
        <f>SUM(O17:O20)</f>
        <v>522</v>
      </c>
      <c r="P21" s="23">
        <f>SUM(P17:P20)</f>
        <v>6694</v>
      </c>
      <c r="Q21" s="22">
        <f>SUM(Q17:Q20)</f>
        <v>3084376.3984551895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2" customFormat="1">
      <c r="A25" s="2" t="s">
        <v>18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2" customForma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 ht="15">
      <c r="A30" s="11">
        <v>45597</v>
      </c>
      <c r="B30" s="24" t="s">
        <v>24</v>
      </c>
      <c r="C30" s="34">
        <v>349</v>
      </c>
      <c r="D30" s="32">
        <v>4564</v>
      </c>
      <c r="E30" s="32">
        <v>77468.146167637271</v>
      </c>
      <c r="F30" s="26">
        <v>42</v>
      </c>
      <c r="G30" s="26">
        <v>116</v>
      </c>
      <c r="H30" s="25">
        <v>1340.4957779999993</v>
      </c>
      <c r="I30" s="26">
        <v>30</v>
      </c>
      <c r="J30" s="26">
        <v>82</v>
      </c>
      <c r="K30" s="25">
        <v>387.05201457999993</v>
      </c>
      <c r="L30" s="26">
        <v>26</v>
      </c>
      <c r="M30" s="25">
        <v>25.885150999999993</v>
      </c>
      <c r="N30" s="25">
        <f>E30+H30-K30+M30-Q30</f>
        <v>116.70173150002665</v>
      </c>
      <c r="O30" s="34">
        <v>354</v>
      </c>
      <c r="P30" s="32">
        <v>4590</v>
      </c>
      <c r="Q30" s="32">
        <v>78330.77335055724</v>
      </c>
    </row>
    <row r="31" spans="1:17" ht="15">
      <c r="A31" s="10"/>
      <c r="B31" s="24" t="s">
        <v>23</v>
      </c>
      <c r="C31" s="32">
        <v>40</v>
      </c>
      <c r="D31" s="32">
        <v>89</v>
      </c>
      <c r="E31" s="32">
        <v>32129.092449560008</v>
      </c>
      <c r="F31" s="26">
        <v>0</v>
      </c>
      <c r="G31" s="26">
        <v>0</v>
      </c>
      <c r="H31" s="25">
        <v>0</v>
      </c>
      <c r="I31" s="26">
        <v>2</v>
      </c>
      <c r="J31" s="26">
        <v>2</v>
      </c>
      <c r="K31" s="25">
        <v>0.25</v>
      </c>
      <c r="L31" s="26">
        <v>0</v>
      </c>
      <c r="M31" s="25">
        <v>0</v>
      </c>
      <c r="N31" s="25">
        <f>E31+H31-K31+M31-Q31</f>
        <v>0.52190000000337022</v>
      </c>
      <c r="O31" s="32">
        <v>39</v>
      </c>
      <c r="P31" s="32">
        <v>86</v>
      </c>
      <c r="Q31" s="32">
        <v>32128.320549560005</v>
      </c>
    </row>
    <row r="32" spans="1:17" ht="15">
      <c r="A32" s="10"/>
      <c r="B32" s="24" t="s">
        <v>22</v>
      </c>
      <c r="C32" s="32">
        <v>24</v>
      </c>
      <c r="D32" s="32">
        <v>2194</v>
      </c>
      <c r="E32" s="32">
        <v>16506.522499999832</v>
      </c>
      <c r="F32" s="26">
        <v>4</v>
      </c>
      <c r="G32" s="26">
        <v>44</v>
      </c>
      <c r="H32" s="25">
        <v>371.80999999999995</v>
      </c>
      <c r="I32" s="26">
        <v>2</v>
      </c>
      <c r="J32" s="26">
        <v>20</v>
      </c>
      <c r="K32" s="25">
        <v>12.940000000000003</v>
      </c>
      <c r="L32" s="26">
        <v>0</v>
      </c>
      <c r="M32" s="25">
        <v>0</v>
      </c>
      <c r="N32" s="25">
        <f>E32+H32-K32+M32-Q32</f>
        <v>8.9400000000168802</v>
      </c>
      <c r="O32" s="32">
        <v>24</v>
      </c>
      <c r="P32" s="32">
        <v>2222</v>
      </c>
      <c r="Q32" s="32">
        <v>16856.452499999818</v>
      </c>
    </row>
    <row r="33" spans="1:17" ht="15">
      <c r="A33" s="9"/>
      <c r="B33" s="24" t="s">
        <v>2</v>
      </c>
      <c r="C33" s="32">
        <v>38</v>
      </c>
      <c r="D33" s="32">
        <v>203</v>
      </c>
      <c r="E33" s="32">
        <v>4485.4637541013008</v>
      </c>
      <c r="F33" s="26">
        <v>0</v>
      </c>
      <c r="G33" s="26">
        <v>0</v>
      </c>
      <c r="H33" s="25">
        <v>0</v>
      </c>
      <c r="I33" s="26">
        <v>1</v>
      </c>
      <c r="J33" s="26">
        <v>2</v>
      </c>
      <c r="K33" s="25">
        <v>0.15000000000000002</v>
      </c>
      <c r="L33" s="26">
        <v>5</v>
      </c>
      <c r="M33" s="25">
        <v>1.5000000000000001E-2</v>
      </c>
      <c r="N33" s="25">
        <f>E33+H33-K33+M33-Q33</f>
        <v>38.278720000000249</v>
      </c>
      <c r="O33" s="32">
        <v>36</v>
      </c>
      <c r="P33" s="32">
        <v>199</v>
      </c>
      <c r="Q33" s="32">
        <v>4447.0500341013012</v>
      </c>
    </row>
    <row r="34" spans="1:17" ht="15">
      <c r="A34" s="24"/>
      <c r="B34" s="16" t="s">
        <v>1</v>
      </c>
      <c r="C34" s="23">
        <f>SUM(C30:C33)</f>
        <v>451</v>
      </c>
      <c r="D34" s="23">
        <f>SUM(D30:D33)</f>
        <v>7050</v>
      </c>
      <c r="E34" s="22">
        <f>SUM(E30:E33)</f>
        <v>130589.22487129841</v>
      </c>
      <c r="F34" s="23">
        <f>SUM(F30:F33)</f>
        <v>46</v>
      </c>
      <c r="G34" s="23">
        <f>SUM(G30:G33)</f>
        <v>160</v>
      </c>
      <c r="H34" s="22">
        <f>SUM(H30:H33)</f>
        <v>1712.3057779999992</v>
      </c>
      <c r="I34" s="23">
        <f>SUM(I30:I33)</f>
        <v>35</v>
      </c>
      <c r="J34" s="23">
        <f>SUM(J30:J33)</f>
        <v>106</v>
      </c>
      <c r="K34" s="22">
        <f>SUM(K30:K33)</f>
        <v>400.39201457999991</v>
      </c>
      <c r="L34" s="23">
        <f>SUM(L30:L33)</f>
        <v>31</v>
      </c>
      <c r="M34" s="22">
        <f>SUM(M30:M33)</f>
        <v>25.900150999999994</v>
      </c>
      <c r="N34" s="22">
        <f>SUM(N30:N33)</f>
        <v>164.44235150004715</v>
      </c>
      <c r="O34" s="23">
        <f>SUM(O30:O33)</f>
        <v>453</v>
      </c>
      <c r="P34" s="23">
        <f>SUM(P30:P33)</f>
        <v>7097</v>
      </c>
      <c r="Q34" s="22">
        <f>SUM(Q30:Q33)</f>
        <v>131762.59643421834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2" customFormat="1">
      <c r="A38" s="2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45597</v>
      </c>
      <c r="B43" s="24" t="s">
        <v>24</v>
      </c>
      <c r="C43" s="26">
        <v>2927</v>
      </c>
      <c r="D43" s="26">
        <v>7878</v>
      </c>
      <c r="E43" s="25">
        <v>1471281.0080185793</v>
      </c>
      <c r="F43" s="26">
        <v>129</v>
      </c>
      <c r="G43" s="26">
        <v>207</v>
      </c>
      <c r="H43" s="25">
        <v>27564.722504749996</v>
      </c>
      <c r="I43" s="26">
        <v>54</v>
      </c>
      <c r="J43" s="26">
        <v>69</v>
      </c>
      <c r="K43" s="25">
        <v>7181.0558120495016</v>
      </c>
      <c r="L43" s="26">
        <v>75</v>
      </c>
      <c r="M43" s="25">
        <v>595.96349400000008</v>
      </c>
      <c r="N43" s="25">
        <f>E43+H43-K43+M43-Q43</f>
        <v>6549.3932888372801</v>
      </c>
      <c r="O43" s="26">
        <v>2962</v>
      </c>
      <c r="P43" s="26">
        <v>8026</v>
      </c>
      <c r="Q43" s="25">
        <v>1485711.2449164425</v>
      </c>
    </row>
    <row r="44" spans="1:17">
      <c r="A44" s="10"/>
      <c r="B44" s="24" t="s">
        <v>23</v>
      </c>
      <c r="C44" s="26">
        <v>648</v>
      </c>
      <c r="D44" s="26">
        <v>1086</v>
      </c>
      <c r="E44" s="25">
        <v>176003.10513718743</v>
      </c>
      <c r="F44" s="26">
        <v>20</v>
      </c>
      <c r="G44" s="26">
        <v>24</v>
      </c>
      <c r="H44" s="25">
        <v>4665.1112999999996</v>
      </c>
      <c r="I44" s="26">
        <v>10</v>
      </c>
      <c r="J44" s="26">
        <v>11</v>
      </c>
      <c r="K44" s="25">
        <v>929.90000000000009</v>
      </c>
      <c r="L44" s="26">
        <v>1</v>
      </c>
      <c r="M44" s="25">
        <v>11.057399999999999</v>
      </c>
      <c r="N44" s="25">
        <f>E44+H44-K44+M44-Q44</f>
        <v>567.27345389709808</v>
      </c>
      <c r="O44" s="26">
        <v>654</v>
      </c>
      <c r="P44" s="26">
        <v>1088</v>
      </c>
      <c r="Q44" s="25">
        <v>179182.10038329032</v>
      </c>
    </row>
    <row r="45" spans="1:17">
      <c r="A45" s="10"/>
      <c r="B45" s="24" t="s">
        <v>22</v>
      </c>
      <c r="C45" s="26">
        <v>60</v>
      </c>
      <c r="D45" s="26">
        <v>563</v>
      </c>
      <c r="E45" s="25">
        <v>17234.40604093597</v>
      </c>
      <c r="F45" s="26">
        <v>7</v>
      </c>
      <c r="G45" s="26">
        <v>26</v>
      </c>
      <c r="H45" s="25">
        <v>168.15</v>
      </c>
      <c r="I45" s="26">
        <v>1</v>
      </c>
      <c r="J45" s="26">
        <v>1</v>
      </c>
      <c r="K45" s="25">
        <v>85.2</v>
      </c>
      <c r="L45" s="26">
        <v>0</v>
      </c>
      <c r="M45" s="25">
        <v>0</v>
      </c>
      <c r="N45" s="25">
        <f>E45+H45-K45+M45-Q45</f>
        <v>0</v>
      </c>
      <c r="O45" s="26">
        <v>60</v>
      </c>
      <c r="P45" s="26">
        <v>580</v>
      </c>
      <c r="Q45" s="25">
        <v>17317.35604093596</v>
      </c>
    </row>
    <row r="46" spans="1:17">
      <c r="A46" s="9"/>
      <c r="B46" s="24" t="s">
        <v>2</v>
      </c>
      <c r="C46" s="26">
        <v>646</v>
      </c>
      <c r="D46" s="26">
        <v>1320</v>
      </c>
      <c r="E46" s="25">
        <v>207484.22024611227</v>
      </c>
      <c r="F46" s="26">
        <v>21</v>
      </c>
      <c r="G46" s="26">
        <v>24</v>
      </c>
      <c r="H46" s="25">
        <v>1220.1293419000001</v>
      </c>
      <c r="I46" s="26">
        <v>4</v>
      </c>
      <c r="J46" s="26">
        <v>5</v>
      </c>
      <c r="K46" s="25">
        <v>99.472440000000006</v>
      </c>
      <c r="L46" s="26">
        <v>28</v>
      </c>
      <c r="M46" s="25">
        <v>2401.5414900000001</v>
      </c>
      <c r="N46" s="25">
        <f>E46+H46-K46+M46-Q46</f>
        <v>678.82036099996185</v>
      </c>
      <c r="O46" s="26">
        <v>657</v>
      </c>
      <c r="P46" s="26">
        <v>1355</v>
      </c>
      <c r="Q46" s="25">
        <v>210327.59827701229</v>
      </c>
    </row>
    <row r="47" spans="1:17" ht="15">
      <c r="A47" s="24"/>
      <c r="B47" s="16" t="s">
        <v>1</v>
      </c>
      <c r="C47" s="23">
        <f>SUM(C43:C46)</f>
        <v>4281</v>
      </c>
      <c r="D47" s="23">
        <f>SUM(D43:D46)</f>
        <v>10847</v>
      </c>
      <c r="E47" s="22">
        <f>SUM(E43:E46)</f>
        <v>1872002.7394428151</v>
      </c>
      <c r="F47" s="23">
        <f>SUM(F43:F46)</f>
        <v>177</v>
      </c>
      <c r="G47" s="23">
        <f>SUM(G43:G46)</f>
        <v>281</v>
      </c>
      <c r="H47" s="22">
        <f>SUM(H43:H46)</f>
        <v>33618.113146650001</v>
      </c>
      <c r="I47" s="23">
        <f>SUM(I43:I46)</f>
        <v>69</v>
      </c>
      <c r="J47" s="23">
        <f>SUM(J43:J46)</f>
        <v>86</v>
      </c>
      <c r="K47" s="22">
        <f>SUM(K43:K46)</f>
        <v>8295.6282520495024</v>
      </c>
      <c r="L47" s="23">
        <f>SUM(L43:L46)</f>
        <v>104</v>
      </c>
      <c r="M47" s="22">
        <f>SUM(M43:M46)</f>
        <v>3008.5623840000003</v>
      </c>
      <c r="N47" s="22">
        <f>SUM(N43:N46)</f>
        <v>7795.4871037343401</v>
      </c>
      <c r="O47" s="23">
        <f>SUM(O43:O46)</f>
        <v>4333</v>
      </c>
      <c r="P47" s="23">
        <f>SUM(P43:P46)</f>
        <v>11049</v>
      </c>
      <c r="Q47" s="22">
        <f>SUM(Q43:Q46)</f>
        <v>1892538.2996176812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 ht="15">
      <c r="A56" s="11">
        <v>45597</v>
      </c>
      <c r="B56" s="24" t="s">
        <v>24</v>
      </c>
      <c r="C56" s="26">
        <v>408</v>
      </c>
      <c r="D56" s="26">
        <v>1850</v>
      </c>
      <c r="E56" s="25">
        <v>926042.37266910344</v>
      </c>
      <c r="F56" s="26">
        <v>16</v>
      </c>
      <c r="G56" s="26">
        <v>29</v>
      </c>
      <c r="H56" s="25">
        <v>16867</v>
      </c>
      <c r="I56" s="32">
        <v>13</v>
      </c>
      <c r="J56" s="32">
        <v>15</v>
      </c>
      <c r="K56" s="31">
        <v>2767.4428372999996</v>
      </c>
      <c r="L56" s="26">
        <v>20</v>
      </c>
      <c r="M56" s="25">
        <v>1.3911000000000002</v>
      </c>
      <c r="N56" s="25">
        <f>E56+H56-K56+M56-Q56</f>
        <v>6212.1881586771924</v>
      </c>
      <c r="O56" s="26">
        <v>410</v>
      </c>
      <c r="P56" s="26">
        <v>1862</v>
      </c>
      <c r="Q56" s="25">
        <v>933931.13277312624</v>
      </c>
    </row>
    <row r="57" spans="1:17" ht="15">
      <c r="A57" s="10"/>
      <c r="B57" s="24" t="s">
        <v>23</v>
      </c>
      <c r="C57" s="26">
        <v>69</v>
      </c>
      <c r="D57" s="26">
        <v>128</v>
      </c>
      <c r="E57" s="25">
        <v>47876.767912772979</v>
      </c>
      <c r="F57" s="26">
        <v>4</v>
      </c>
      <c r="G57" s="26">
        <v>4</v>
      </c>
      <c r="H57" s="25">
        <v>320.41000000000003</v>
      </c>
      <c r="I57" s="32">
        <v>4</v>
      </c>
      <c r="J57" s="32">
        <v>4</v>
      </c>
      <c r="K57" s="31">
        <v>433.90000000000003</v>
      </c>
      <c r="L57" s="26">
        <v>0</v>
      </c>
      <c r="M57" s="25">
        <v>0</v>
      </c>
      <c r="N57" s="25">
        <f>E57+H57-K57+M57-Q57</f>
        <v>46.518359600013355</v>
      </c>
      <c r="O57" s="26">
        <v>72</v>
      </c>
      <c r="P57" s="26">
        <v>129</v>
      </c>
      <c r="Q57" s="25">
        <v>47716.759553172968</v>
      </c>
    </row>
    <row r="58" spans="1:17" ht="15">
      <c r="A58" s="10"/>
      <c r="B58" s="24" t="s">
        <v>22</v>
      </c>
      <c r="C58" s="26">
        <v>14</v>
      </c>
      <c r="D58" s="26">
        <v>46</v>
      </c>
      <c r="E58" s="25">
        <v>4789.4355705999988</v>
      </c>
      <c r="F58" s="26">
        <v>0</v>
      </c>
      <c r="G58" s="26">
        <v>0</v>
      </c>
      <c r="H58" s="25">
        <v>0</v>
      </c>
      <c r="I58" s="32">
        <v>1</v>
      </c>
      <c r="J58" s="32">
        <v>1</v>
      </c>
      <c r="K58" s="31">
        <v>85.2</v>
      </c>
      <c r="L58" s="26">
        <v>0</v>
      </c>
      <c r="M58" s="25">
        <v>0</v>
      </c>
      <c r="N58" s="25">
        <f>E58+H58-K58+M58-Q58</f>
        <v>0</v>
      </c>
      <c r="O58" s="26">
        <v>14</v>
      </c>
      <c r="P58" s="26">
        <v>45</v>
      </c>
      <c r="Q58" s="25">
        <v>4704.2355705999998</v>
      </c>
    </row>
    <row r="59" spans="1:17" ht="15">
      <c r="A59" s="9"/>
      <c r="B59" s="24" t="s">
        <v>2</v>
      </c>
      <c r="C59" s="26">
        <v>46</v>
      </c>
      <c r="D59" s="26">
        <v>122</v>
      </c>
      <c r="E59" s="25">
        <v>26575.233999999979</v>
      </c>
      <c r="F59" s="26">
        <v>2</v>
      </c>
      <c r="G59" s="26">
        <v>4</v>
      </c>
      <c r="H59" s="25">
        <v>52</v>
      </c>
      <c r="I59" s="32">
        <v>1</v>
      </c>
      <c r="J59" s="32">
        <v>1</v>
      </c>
      <c r="K59" s="31">
        <v>19</v>
      </c>
      <c r="L59" s="26">
        <v>0</v>
      </c>
      <c r="M59" s="25">
        <v>0</v>
      </c>
      <c r="N59" s="25">
        <f>E59+H59-K59+M59-Q59</f>
        <v>0.20000000002255547</v>
      </c>
      <c r="O59" s="26">
        <v>46</v>
      </c>
      <c r="P59" s="26">
        <v>122</v>
      </c>
      <c r="Q59" s="25">
        <v>26608.033999999956</v>
      </c>
    </row>
    <row r="60" spans="1:17" ht="15">
      <c r="A60" s="24"/>
      <c r="B60" s="16" t="s">
        <v>1</v>
      </c>
      <c r="C60" s="23">
        <f>SUM(C56:C59)</f>
        <v>537</v>
      </c>
      <c r="D60" s="23">
        <f>SUM(D56:D59)</f>
        <v>2146</v>
      </c>
      <c r="E60" s="22">
        <f>SUM(E56:E59)</f>
        <v>1005283.8101524763</v>
      </c>
      <c r="F60" s="23">
        <f>SUM(F56:F59)</f>
        <v>22</v>
      </c>
      <c r="G60" s="23">
        <f>SUM(G56:G59)</f>
        <v>37</v>
      </c>
      <c r="H60" s="22">
        <f>SUM(H56:H59)</f>
        <v>17239.41</v>
      </c>
      <c r="I60" s="23">
        <f>SUM(I56:I59)</f>
        <v>19</v>
      </c>
      <c r="J60" s="23">
        <f>SUM(J56:J59)</f>
        <v>21</v>
      </c>
      <c r="K60" s="22">
        <f>SUM(K56:K59)</f>
        <v>3305.5428372999995</v>
      </c>
      <c r="L60" s="23">
        <f>SUM(L56:L59)</f>
        <v>20</v>
      </c>
      <c r="M60" s="22">
        <f>SUM(M56:M59)</f>
        <v>1.3911000000000002</v>
      </c>
      <c r="N60" s="22">
        <f>SUM(N56:N59)</f>
        <v>6258.9065182772283</v>
      </c>
      <c r="O60" s="23">
        <f>SUM(O56:O59)</f>
        <v>542</v>
      </c>
      <c r="P60" s="23">
        <f>SUM(P56:P59)</f>
        <v>2158</v>
      </c>
      <c r="Q60" s="22">
        <f>SUM(Q56:Q59)</f>
        <v>1012960.1618968992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45597</v>
      </c>
      <c r="B69" s="24" t="s">
        <v>24</v>
      </c>
      <c r="C69" s="26">
        <v>2624</v>
      </c>
      <c r="D69" s="26">
        <v>6028</v>
      </c>
      <c r="E69" s="25">
        <v>545238.63534942758</v>
      </c>
      <c r="F69" s="26">
        <v>113</v>
      </c>
      <c r="G69" s="26">
        <v>178</v>
      </c>
      <c r="H69" s="25">
        <v>10697.722504750005</v>
      </c>
      <c r="I69" s="26">
        <v>42</v>
      </c>
      <c r="J69" s="26">
        <v>54</v>
      </c>
      <c r="K69" s="25">
        <v>4413.6129747494988</v>
      </c>
      <c r="L69" s="26">
        <v>55</v>
      </c>
      <c r="M69" s="25">
        <v>594.57239400000049</v>
      </c>
      <c r="N69" s="25">
        <f>E69+H69-K69+M69-Q69</f>
        <v>337.20513016043697</v>
      </c>
      <c r="O69" s="26">
        <v>2657</v>
      </c>
      <c r="P69" s="26">
        <v>6164</v>
      </c>
      <c r="Q69" s="25">
        <v>551780.11214326764</v>
      </c>
    </row>
    <row r="70" spans="1:17">
      <c r="A70" s="10"/>
      <c r="B70" s="24" t="s">
        <v>23</v>
      </c>
      <c r="C70" s="26">
        <v>591</v>
      </c>
      <c r="D70" s="26">
        <v>958</v>
      </c>
      <c r="E70" s="25">
        <v>128126.33722441453</v>
      </c>
      <c r="F70" s="26">
        <v>16</v>
      </c>
      <c r="G70" s="26">
        <v>20</v>
      </c>
      <c r="H70" s="25">
        <v>4344.7012999999997</v>
      </c>
      <c r="I70" s="26">
        <v>6</v>
      </c>
      <c r="J70" s="26">
        <v>7</v>
      </c>
      <c r="K70" s="25">
        <v>496</v>
      </c>
      <c r="L70" s="26">
        <v>1</v>
      </c>
      <c r="M70" s="25">
        <v>11.057399999999999</v>
      </c>
      <c r="N70" s="25">
        <f>E70+H70-K70+M70-Q70</f>
        <v>520.75509429708472</v>
      </c>
      <c r="O70" s="26">
        <v>594</v>
      </c>
      <c r="P70" s="26">
        <v>959</v>
      </c>
      <c r="Q70" s="25">
        <v>131465.34083011743</v>
      </c>
    </row>
    <row r="71" spans="1:17">
      <c r="A71" s="10"/>
      <c r="B71" s="24" t="s">
        <v>22</v>
      </c>
      <c r="C71" s="26">
        <v>50</v>
      </c>
      <c r="D71" s="26">
        <v>517</v>
      </c>
      <c r="E71" s="25">
        <v>12444.970470336057</v>
      </c>
      <c r="F71" s="26">
        <v>7</v>
      </c>
      <c r="G71" s="26">
        <v>26</v>
      </c>
      <c r="H71" s="25">
        <v>168.15</v>
      </c>
      <c r="I71" s="26">
        <v>0</v>
      </c>
      <c r="J71" s="26">
        <v>0</v>
      </c>
      <c r="K71" s="25">
        <v>0</v>
      </c>
      <c r="L71" s="26">
        <v>0</v>
      </c>
      <c r="M71" s="25">
        <v>0</v>
      </c>
      <c r="N71" s="25">
        <f>E71+H71-K71+M71-Q71</f>
        <v>0</v>
      </c>
      <c r="O71" s="26">
        <v>50</v>
      </c>
      <c r="P71" s="26">
        <v>535</v>
      </c>
      <c r="Q71" s="25">
        <v>12613.120470336062</v>
      </c>
    </row>
    <row r="72" spans="1:17">
      <c r="A72" s="9"/>
      <c r="B72" s="24" t="s">
        <v>2</v>
      </c>
      <c r="C72" s="26">
        <v>608</v>
      </c>
      <c r="D72" s="26">
        <v>1198</v>
      </c>
      <c r="E72" s="25">
        <v>180908.98624611215</v>
      </c>
      <c r="F72" s="26">
        <v>19</v>
      </c>
      <c r="G72" s="26">
        <v>20</v>
      </c>
      <c r="H72" s="25">
        <v>1168.1293419000001</v>
      </c>
      <c r="I72" s="26">
        <v>3</v>
      </c>
      <c r="J72" s="26">
        <v>4</v>
      </c>
      <c r="K72" s="25">
        <v>80.472440000000006</v>
      </c>
      <c r="L72" s="26">
        <v>28</v>
      </c>
      <c r="M72" s="25">
        <v>2401.5414900000001</v>
      </c>
      <c r="N72" s="25">
        <f>E72+H72-K72+M72-Q72</f>
        <v>678.62036099983379</v>
      </c>
      <c r="O72" s="26">
        <v>619</v>
      </c>
      <c r="P72" s="26">
        <v>1233</v>
      </c>
      <c r="Q72" s="25">
        <v>183719.56427701231</v>
      </c>
    </row>
    <row r="73" spans="1:17" ht="15">
      <c r="A73" s="24"/>
      <c r="B73" s="16" t="s">
        <v>1</v>
      </c>
      <c r="C73" s="23">
        <f>SUM(C69:C72)</f>
        <v>3873</v>
      </c>
      <c r="D73" s="23">
        <f>SUM(D69:D72)</f>
        <v>8701</v>
      </c>
      <c r="E73" s="22">
        <f>SUM(E69:E72)</f>
        <v>866718.92929029034</v>
      </c>
      <c r="F73" s="23">
        <f>SUM(F69:F72)</f>
        <v>155</v>
      </c>
      <c r="G73" s="23">
        <f>SUM(G69:G72)</f>
        <v>244</v>
      </c>
      <c r="H73" s="22">
        <f>SUM(H69:H72)</f>
        <v>16378.703146650003</v>
      </c>
      <c r="I73" s="23">
        <f>SUM(I69:I72)</f>
        <v>51</v>
      </c>
      <c r="J73" s="23">
        <f>SUM(J69:J72)</f>
        <v>65</v>
      </c>
      <c r="K73" s="22">
        <f>SUM(K69:K72)</f>
        <v>4990.0854147494993</v>
      </c>
      <c r="L73" s="23">
        <f>SUM(L69:L72)</f>
        <v>84</v>
      </c>
      <c r="M73" s="22">
        <f>SUM(M69:M72)</f>
        <v>3007.1712840000005</v>
      </c>
      <c r="N73" s="22">
        <f>SUM(N69:N72)</f>
        <v>1536.5805854573555</v>
      </c>
      <c r="O73" s="23">
        <f>SUM(O69:O72)</f>
        <v>3920</v>
      </c>
      <c r="P73" s="23">
        <f>SUM(P69:P72)</f>
        <v>8891</v>
      </c>
      <c r="Q73" s="22">
        <f>SUM(Q69:Q72)</f>
        <v>879578.13772073342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45597</v>
      </c>
      <c r="B81" s="19" t="s">
        <v>9</v>
      </c>
      <c r="C81" s="18">
        <v>836456.15413390729</v>
      </c>
      <c r="D81" s="17">
        <f>C81/$C$89</f>
        <v>0.16373243129553114</v>
      </c>
    </row>
    <row r="82" spans="1:6" ht="28.5">
      <c r="A82" s="20"/>
      <c r="B82" s="19" t="s">
        <v>8</v>
      </c>
      <c r="C82" s="18">
        <v>219478.68220000068</v>
      </c>
      <c r="D82" s="17">
        <f>C82/$C$89</f>
        <v>4.2961938980955135E-2</v>
      </c>
    </row>
    <row r="83" spans="1:6" ht="28.5">
      <c r="A83" s="20"/>
      <c r="B83" s="19" t="s">
        <v>7</v>
      </c>
      <c r="C83" s="18">
        <v>891583.93626946362</v>
      </c>
      <c r="D83" s="17">
        <f>C83/$C$89</f>
        <v>0.17452344019226287</v>
      </c>
    </row>
    <row r="84" spans="1:6">
      <c r="A84" s="20"/>
      <c r="B84" s="19" t="s">
        <v>6</v>
      </c>
      <c r="C84" s="18">
        <v>1064981.0814649928</v>
      </c>
      <c r="D84" s="17">
        <f>C84/$C$89</f>
        <v>0.20846513100565031</v>
      </c>
    </row>
    <row r="85" spans="1:6">
      <c r="A85" s="20"/>
      <c r="B85" s="19" t="s">
        <v>5</v>
      </c>
      <c r="C85" s="18">
        <v>591865.66960389831</v>
      </c>
      <c r="D85" s="17">
        <f>C85/$C$89</f>
        <v>0.11585497291838921</v>
      </c>
    </row>
    <row r="86" spans="1:6">
      <c r="A86" s="20"/>
      <c r="B86" s="19" t="s">
        <v>4</v>
      </c>
      <c r="C86" s="18">
        <v>135860.23356973234</v>
      </c>
      <c r="D86" s="17">
        <f>C86/$C$89</f>
        <v>2.659401362380303E-2</v>
      </c>
    </row>
    <row r="87" spans="1:6">
      <c r="A87" s="20"/>
      <c r="B87" s="19" t="s">
        <v>3</v>
      </c>
      <c r="C87" s="18">
        <v>1330302.0810360776</v>
      </c>
      <c r="D87" s="17">
        <f>C87/$C$89</f>
        <v>0.26040049201511661</v>
      </c>
    </row>
    <row r="88" spans="1:6">
      <c r="A88" s="20"/>
      <c r="B88" s="19" t="s">
        <v>2</v>
      </c>
      <c r="C88" s="18">
        <v>38149.456228926967</v>
      </c>
      <c r="D88" s="17">
        <f>C88/$C$89</f>
        <v>7.4675799682916728E-3</v>
      </c>
    </row>
    <row r="89" spans="1:6" ht="15">
      <c r="A89" s="16"/>
      <c r="B89" s="15" t="s">
        <v>1</v>
      </c>
      <c r="C89" s="14">
        <f>SUM(C81:C88)</f>
        <v>5108677.2945069997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45597</v>
      </c>
      <c r="B93" s="6" t="s">
        <v>9</v>
      </c>
      <c r="C93" s="8">
        <v>834099.92499990726</v>
      </c>
      <c r="D93" s="7">
        <f>C93/$C$101</f>
        <v>0.20357124993613918</v>
      </c>
      <c r="E93" s="8">
        <v>2356.2291340000006</v>
      </c>
      <c r="F93" s="7">
        <f>E93/$E$101</f>
        <v>2.3298074075586385E-3</v>
      </c>
    </row>
    <row r="94" spans="1:6" ht="28.5">
      <c r="A94" s="10"/>
      <c r="B94" s="6" t="s">
        <v>8</v>
      </c>
      <c r="C94" s="8">
        <v>218044.69470000069</v>
      </c>
      <c r="D94" s="7">
        <f>C94/$C$101</f>
        <v>5.321620313300944E-2</v>
      </c>
      <c r="E94" s="8">
        <v>1433.9875000000002</v>
      </c>
      <c r="F94" s="7">
        <f>E94/$E$101</f>
        <v>1.4179073892422608E-3</v>
      </c>
    </row>
    <row r="95" spans="1:6" ht="28.5">
      <c r="A95" s="10"/>
      <c r="B95" s="6" t="s">
        <v>7</v>
      </c>
      <c r="C95" s="8">
        <v>846644.51729999518</v>
      </c>
      <c r="D95" s="7">
        <f>C95/$C$101</f>
        <v>0.20663289549913147</v>
      </c>
      <c r="E95" s="8">
        <v>44939.418969468497</v>
      </c>
      <c r="F95" s="7">
        <f>E95/$E$101</f>
        <v>4.4435487913990317E-2</v>
      </c>
    </row>
    <row r="96" spans="1:6">
      <c r="A96" s="10"/>
      <c r="B96" s="6" t="s">
        <v>6</v>
      </c>
      <c r="C96" s="8">
        <v>1045540.2194809928</v>
      </c>
      <c r="D96" s="7">
        <f>C96/$C$101</f>
        <v>0.25517557664122154</v>
      </c>
      <c r="E96" s="8">
        <v>19440.861984000006</v>
      </c>
      <c r="F96" s="7">
        <f>E96/$E$101</f>
        <v>1.9222860631876192E-2</v>
      </c>
    </row>
    <row r="97" spans="1:6">
      <c r="A97" s="10"/>
      <c r="B97" s="6" t="s">
        <v>5</v>
      </c>
      <c r="C97" s="8">
        <v>528035.46189378819</v>
      </c>
      <c r="D97" s="7">
        <f>C97/$C$101</f>
        <v>0.12887285535763235</v>
      </c>
      <c r="E97" s="8">
        <v>63830.207710110124</v>
      </c>
      <c r="F97" s="7">
        <f>E97/$E$101</f>
        <v>6.3114443584085259E-2</v>
      </c>
    </row>
    <row r="98" spans="1:6">
      <c r="A98" s="10"/>
      <c r="B98" s="6" t="s">
        <v>4</v>
      </c>
      <c r="C98" s="8">
        <v>130882.00377093135</v>
      </c>
      <c r="D98" s="7">
        <f>C98/$C$101</f>
        <v>3.194319086145217E-2</v>
      </c>
      <c r="E98" s="8">
        <v>4978.2297988010005</v>
      </c>
      <c r="F98" s="7">
        <f>E98/$E$101</f>
        <v>4.9224060998202222E-3</v>
      </c>
    </row>
    <row r="99" spans="1:6">
      <c r="A99" s="10"/>
      <c r="B99" s="6" t="s">
        <v>3</v>
      </c>
      <c r="C99" s="8">
        <v>458096.34581590444</v>
      </c>
      <c r="D99" s="7">
        <f>C99/$C$101</f>
        <v>0.11180344574294489</v>
      </c>
      <c r="E99" s="8">
        <v>872205.73522017314</v>
      </c>
      <c r="F99" s="7">
        <f>E99/$E$101</f>
        <v>0.86242520029509462</v>
      </c>
    </row>
    <row r="100" spans="1:6">
      <c r="A100" s="9"/>
      <c r="B100" s="6" t="s">
        <v>2</v>
      </c>
      <c r="C100" s="8">
        <v>35993.392390526969</v>
      </c>
      <c r="D100" s="7">
        <f>C100/$C$101</f>
        <v>8.7845828284690355E-3</v>
      </c>
      <c r="E100" s="8">
        <v>2156.063838399999</v>
      </c>
      <c r="F100" s="7">
        <f>E100/$E$101</f>
        <v>2.1318866783325446E-3</v>
      </c>
    </row>
    <row r="101" spans="1:6" ht="15">
      <c r="A101" s="6"/>
      <c r="B101" s="5" t="s">
        <v>1</v>
      </c>
      <c r="C101" s="4">
        <f>SUM(C93:C100)</f>
        <v>4097336.5603520465</v>
      </c>
      <c r="D101" s="3">
        <f>SUM(D93:D100)</f>
        <v>1</v>
      </c>
      <c r="E101" s="4">
        <f>SUM(E93:E100)</f>
        <v>1011340.7341549527</v>
      </c>
      <c r="F101" s="3">
        <f>SUM(F93:F100)</f>
        <v>1</v>
      </c>
    </row>
    <row r="102" spans="1:6">
      <c r="A102" s="2" t="s">
        <v>0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11:52:09</KDate>
  <Classification>SEBI-CONFIDENTIAL</Classification>
  <Subclassification/>
  <HostName>MUM0112563</HostName>
  <Domain_User>SEBINT/2563</Domain_User>
  <IPAdd>10.21.212.122</IPAdd>
  <FilePath>Book2</FilePath>
  <KID>1098193107EA638962123295776104</KID>
  <UniqueName/>
  <Suggested/>
  <Justification/>
</Klassify>
</file>

<file path=customXml/itemProps1.xml><?xml version="1.0" encoding="utf-8"?>
<ds:datastoreItem xmlns:ds="http://schemas.openxmlformats.org/officeDocument/2006/customXml" ds:itemID="{D0D97E44-D51E-412F-BA9A-C3D8D780F1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2025-10-16T06:22:04Z</dcterms:created>
  <dcterms:modified xsi:type="dcterms:W3CDTF">2025-10-16T06:22:23Z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1098193107EA638962123295776104</vt:lpwstr>
  </property>
</Properties>
</file>